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C:\Users\OS.PP.RACUNOVODSTVO\Desktop\2025\Financijska izvješća\1-3-2025\"/>
    </mc:Choice>
  </mc:AlternateContent>
  <xr:revisionPtr revIDLastSave="0" documentId="13_ncr:1_{40314C8E-01A3-4477-9A83-61D44DD3A317}"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E327" i="9" s="1"/>
  <c r="B327" i="9" s="1"/>
  <c r="F327" i="9"/>
  <c r="H326" i="9"/>
  <c r="G326" i="9"/>
  <c r="F326" i="9"/>
  <c r="H325" i="9"/>
  <c r="G325" i="9"/>
  <c r="F325" i="9"/>
  <c r="H324" i="9"/>
  <c r="G324" i="9"/>
  <c r="E324" i="9" s="1"/>
  <c r="B324" i="9" s="1"/>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B305" i="9"/>
  <c r="H304" i="9"/>
  <c r="G304" i="9"/>
  <c r="F304" i="9"/>
  <c r="E304" i="9"/>
  <c r="B304" i="9" s="1"/>
  <c r="H303" i="9"/>
  <c r="G303" i="9"/>
  <c r="E303" i="9" s="1"/>
  <c r="F303" i="9"/>
  <c r="B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E291" i="9"/>
  <c r="B291" i="9" s="1"/>
  <c r="M290" i="9"/>
  <c r="F290" i="9" s="1"/>
  <c r="B290" i="9" s="1"/>
  <c r="L290" i="9"/>
  <c r="E290" i="9"/>
  <c r="M289" i="9"/>
  <c r="L289" i="9"/>
  <c r="F289" i="9" s="1"/>
  <c r="E289" i="9"/>
  <c r="B289" i="9" s="1"/>
  <c r="M288" i="9"/>
  <c r="F288" i="9" s="1"/>
  <c r="B288" i="9" s="1"/>
  <c r="L288" i="9"/>
  <c r="E288" i="9"/>
  <c r="M287" i="9"/>
  <c r="L287" i="9"/>
  <c r="F287" i="9" s="1"/>
  <c r="E287" i="9"/>
  <c r="B287" i="9" s="1"/>
  <c r="M286" i="9"/>
  <c r="F286" i="9" s="1"/>
  <c r="B286" i="9" s="1"/>
  <c r="L286" i="9"/>
  <c r="E286" i="9"/>
  <c r="M285" i="9"/>
  <c r="L285" i="9"/>
  <c r="F285" i="9" s="1"/>
  <c r="E285" i="9"/>
  <c r="B285" i="9" s="1"/>
  <c r="M284" i="9"/>
  <c r="F284" i="9" s="1"/>
  <c r="B284" i="9" s="1"/>
  <c r="L284" i="9"/>
  <c r="E284" i="9"/>
  <c r="M283" i="9"/>
  <c r="L283" i="9"/>
  <c r="F283" i="9" s="1"/>
  <c r="E283" i="9"/>
  <c r="B283" i="9" s="1"/>
  <c r="M282" i="9"/>
  <c r="F282" i="9" s="1"/>
  <c r="B282" i="9" s="1"/>
  <c r="L282" i="9"/>
  <c r="E282" i="9"/>
  <c r="M281" i="9"/>
  <c r="L281" i="9"/>
  <c r="F281" i="9" s="1"/>
  <c r="E281" i="9"/>
  <c r="B281" i="9" s="1"/>
  <c r="M280" i="9"/>
  <c r="F280" i="9" s="1"/>
  <c r="B280" i="9" s="1"/>
  <c r="L280" i="9"/>
  <c r="E280" i="9"/>
  <c r="M279" i="9"/>
  <c r="L279" i="9"/>
  <c r="F279" i="9" s="1"/>
  <c r="E279" i="9"/>
  <c r="B279" i="9" s="1"/>
  <c r="M278" i="9"/>
  <c r="F278" i="9" s="1"/>
  <c r="B278" i="9" s="1"/>
  <c r="L278" i="9"/>
  <c r="E278" i="9"/>
  <c r="M277" i="9"/>
  <c r="L277" i="9"/>
  <c r="F277" i="9" s="1"/>
  <c r="E277" i="9"/>
  <c r="B277" i="9" s="1"/>
  <c r="M276" i="9"/>
  <c r="F276" i="9" s="1"/>
  <c r="L276" i="9"/>
  <c r="E276" i="9"/>
  <c r="B276" i="9"/>
  <c r="M275" i="9"/>
  <c r="L275" i="9"/>
  <c r="F275" i="9" s="1"/>
  <c r="E275" i="9"/>
  <c r="B275" i="9" s="1"/>
  <c r="M274" i="9"/>
  <c r="F274" i="9" s="1"/>
  <c r="L274" i="9"/>
  <c r="E274" i="9"/>
  <c r="B274" i="9"/>
  <c r="M273" i="9"/>
  <c r="L273" i="9"/>
  <c r="F273" i="9" s="1"/>
  <c r="E273" i="9"/>
  <c r="B273" i="9" s="1"/>
  <c r="M272" i="9"/>
  <c r="F272" i="9" s="1"/>
  <c r="B272" i="9" s="1"/>
  <c r="L272" i="9"/>
  <c r="E272" i="9"/>
  <c r="M271" i="9"/>
  <c r="L271" i="9"/>
  <c r="F271" i="9" s="1"/>
  <c r="E271" i="9"/>
  <c r="B271" i="9" s="1"/>
  <c r="M270" i="9"/>
  <c r="F270" i="9" s="1"/>
  <c r="B270" i="9" s="1"/>
  <c r="L270" i="9"/>
  <c r="E270" i="9"/>
  <c r="M269" i="9"/>
  <c r="L269" i="9"/>
  <c r="F269" i="9" s="1"/>
  <c r="E269" i="9"/>
  <c r="B269" i="9" s="1"/>
  <c r="M268" i="9"/>
  <c r="F268" i="9" s="1"/>
  <c r="L268" i="9"/>
  <c r="E268" i="9"/>
  <c r="B268" i="9"/>
  <c r="M267" i="9"/>
  <c r="L267" i="9"/>
  <c r="F267" i="9" s="1"/>
  <c r="E267" i="9"/>
  <c r="B267" i="9" s="1"/>
  <c r="M266" i="9"/>
  <c r="F266" i="9" s="1"/>
  <c r="L266" i="9"/>
  <c r="E266" i="9"/>
  <c r="B266" i="9"/>
  <c r="M265" i="9"/>
  <c r="L265" i="9"/>
  <c r="F265" i="9" s="1"/>
  <c r="E265" i="9"/>
  <c r="B265" i="9" s="1"/>
  <c r="M264" i="9"/>
  <c r="F264" i="9" s="1"/>
  <c r="B264" i="9" s="1"/>
  <c r="L264" i="9"/>
  <c r="E264" i="9"/>
  <c r="M263" i="9"/>
  <c r="L263" i="9"/>
  <c r="F263" i="9" s="1"/>
  <c r="E263" i="9"/>
  <c r="B263" i="9" s="1"/>
  <c r="M262" i="9"/>
  <c r="F262" i="9" s="1"/>
  <c r="B262" i="9" s="1"/>
  <c r="L262" i="9"/>
  <c r="E262" i="9"/>
  <c r="M261" i="9"/>
  <c r="L261" i="9"/>
  <c r="F261" i="9" s="1"/>
  <c r="E261" i="9"/>
  <c r="B261" i="9" s="1"/>
  <c r="M260" i="9"/>
  <c r="F260" i="9" s="1"/>
  <c r="L260" i="9"/>
  <c r="E260" i="9"/>
  <c r="B260" i="9"/>
  <c r="M259" i="9"/>
  <c r="L259" i="9"/>
  <c r="F259" i="9" s="1"/>
  <c r="E259" i="9"/>
  <c r="B259" i="9" s="1"/>
  <c r="M258" i="9"/>
  <c r="F258" i="9" s="1"/>
  <c r="L258" i="9"/>
  <c r="E258" i="9"/>
  <c r="B258" i="9"/>
  <c r="M257" i="9"/>
  <c r="L257" i="9"/>
  <c r="F257" i="9" s="1"/>
  <c r="E257" i="9"/>
  <c r="M256" i="9"/>
  <c r="F256" i="9" s="1"/>
  <c r="B256" i="9" s="1"/>
  <c r="L256" i="9"/>
  <c r="E256" i="9"/>
  <c r="M255" i="9"/>
  <c r="L255" i="9"/>
  <c r="F255" i="9" s="1"/>
  <c r="E255" i="9"/>
  <c r="M254" i="9"/>
  <c r="F254" i="9" s="1"/>
  <c r="B254" i="9" s="1"/>
  <c r="L254" i="9"/>
  <c r="E254" i="9"/>
  <c r="M253" i="9"/>
  <c r="L253" i="9"/>
  <c r="F253" i="9" s="1"/>
  <c r="E253" i="9"/>
  <c r="M252" i="9"/>
  <c r="F252" i="9" s="1"/>
  <c r="L252" i="9"/>
  <c r="E252" i="9"/>
  <c r="B252" i="9"/>
  <c r="M251" i="9"/>
  <c r="L251" i="9"/>
  <c r="F251" i="9" s="1"/>
  <c r="E251" i="9"/>
  <c r="M250" i="9"/>
  <c r="F250" i="9" s="1"/>
  <c r="L250" i="9"/>
  <c r="E250" i="9"/>
  <c r="B250" i="9"/>
  <c r="M249" i="9"/>
  <c r="L249" i="9"/>
  <c r="F249" i="9" s="1"/>
  <c r="E249" i="9"/>
  <c r="M248" i="9"/>
  <c r="F248" i="9" s="1"/>
  <c r="B248" i="9" s="1"/>
  <c r="L248" i="9"/>
  <c r="E248" i="9"/>
  <c r="M247" i="9"/>
  <c r="L247" i="9"/>
  <c r="F247" i="9" s="1"/>
  <c r="E247" i="9"/>
  <c r="M246" i="9"/>
  <c r="F246" i="9" s="1"/>
  <c r="B246" i="9" s="1"/>
  <c r="L246" i="9"/>
  <c r="E246" i="9"/>
  <c r="M245" i="9"/>
  <c r="L245" i="9"/>
  <c r="F245" i="9" s="1"/>
  <c r="E245" i="9"/>
  <c r="M244" i="9"/>
  <c r="F244" i="9" s="1"/>
  <c r="L244" i="9"/>
  <c r="E244" i="9"/>
  <c r="B244" i="9"/>
  <c r="M243" i="9"/>
  <c r="L243" i="9"/>
  <c r="F243" i="9" s="1"/>
  <c r="E243" i="9"/>
  <c r="M242" i="9"/>
  <c r="F242" i="9" s="1"/>
  <c r="L242" i="9"/>
  <c r="E242" i="9"/>
  <c r="B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F234" i="9" s="1"/>
  <c r="L234" i="9"/>
  <c r="E234" i="9"/>
  <c r="B234" i="9"/>
  <c r="M233" i="9"/>
  <c r="L233" i="9"/>
  <c r="F233" i="9" s="1"/>
  <c r="E233" i="9"/>
  <c r="M232" i="9"/>
  <c r="F232" i="9" s="1"/>
  <c r="B232" i="9" s="1"/>
  <c r="L232" i="9"/>
  <c r="E232" i="9"/>
  <c r="M231" i="9"/>
  <c r="L231" i="9"/>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F171" i="9"/>
  <c r="H170" i="9"/>
  <c r="G170" i="9"/>
  <c r="E170" i="9" s="1"/>
  <c r="B170" i="9" s="1"/>
  <c r="F170" i="9"/>
  <c r="H169" i="9"/>
  <c r="G169" i="9"/>
  <c r="E169" i="9" s="1"/>
  <c r="B169" i="9" s="1"/>
  <c r="F169" i="9"/>
  <c r="H168" i="9"/>
  <c r="E168" i="9" s="1"/>
  <c r="G168" i="9"/>
  <c r="F168" i="9"/>
  <c r="B168" i="9"/>
  <c r="H167" i="9"/>
  <c r="G167" i="9"/>
  <c r="F167" i="9"/>
  <c r="E167" i="9"/>
  <c r="B167" i="9" s="1"/>
  <c r="H166" i="9"/>
  <c r="G166" i="9"/>
  <c r="F166" i="9"/>
  <c r="E166" i="9"/>
  <c r="H165" i="9"/>
  <c r="G165" i="9"/>
  <c r="E165" i="9" s="1"/>
  <c r="B165" i="9" s="1"/>
  <c r="F165" i="9"/>
  <c r="H164" i="9"/>
  <c r="G164" i="9"/>
  <c r="E164" i="9" s="1"/>
  <c r="B164" i="9" s="1"/>
  <c r="F164" i="9"/>
  <c r="H163" i="9"/>
  <c r="G163" i="9"/>
  <c r="F163" i="9"/>
  <c r="E163" i="9"/>
  <c r="B163" i="9" s="1"/>
  <c r="H162" i="9"/>
  <c r="G162" i="9"/>
  <c r="F162" i="9"/>
  <c r="E162" i="9"/>
  <c r="H161" i="9"/>
  <c r="G161" i="9"/>
  <c r="E161" i="9" s="1"/>
  <c r="B161" i="9" s="1"/>
  <c r="F161" i="9"/>
  <c r="H160" i="9"/>
  <c r="G160" i="9"/>
  <c r="E160" i="9" s="1"/>
  <c r="B160" i="9" s="1"/>
  <c r="F160" i="9"/>
  <c r="H159" i="9"/>
  <c r="G159" i="9"/>
  <c r="F159" i="9"/>
  <c r="E159" i="9"/>
  <c r="B159" i="9" s="1"/>
  <c r="H158" i="9"/>
  <c r="G158" i="9"/>
  <c r="F158" i="9"/>
  <c r="E158" i="9"/>
  <c r="H157" i="9"/>
  <c r="G157" i="9"/>
  <c r="E157" i="9" s="1"/>
  <c r="B157" i="9" s="1"/>
  <c r="F157" i="9"/>
  <c r="F156" i="9"/>
  <c r="H155" i="9"/>
  <c r="G155" i="9"/>
  <c r="F155" i="9"/>
  <c r="E155" i="9"/>
  <c r="B155" i="9" s="1"/>
  <c r="H154" i="9"/>
  <c r="G154" i="9"/>
  <c r="F154" i="9"/>
  <c r="E154" i="9"/>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F144" i="9"/>
  <c r="H143" i="9"/>
  <c r="E143" i="9" s="1"/>
  <c r="B143" i="9" s="1"/>
  <c r="G143" i="9"/>
  <c r="F143" i="9"/>
  <c r="H142" i="9"/>
  <c r="G142" i="9"/>
  <c r="F142" i="9"/>
  <c r="E142" i="9"/>
  <c r="B142" i="9" s="1"/>
  <c r="H141" i="9"/>
  <c r="G141" i="9"/>
  <c r="E141" i="9" s="1"/>
  <c r="B141" i="9" s="1"/>
  <c r="F141" i="9"/>
  <c r="H140" i="9"/>
  <c r="G140" i="9"/>
  <c r="F140" i="9"/>
  <c r="H139" i="9"/>
  <c r="E139" i="9" s="1"/>
  <c r="B139" i="9" s="1"/>
  <c r="G139" i="9"/>
  <c r="F139" i="9"/>
  <c r="H138" i="9"/>
  <c r="G138" i="9"/>
  <c r="F138" i="9"/>
  <c r="E138" i="9"/>
  <c r="B138" i="9" s="1"/>
  <c r="H137" i="9"/>
  <c r="G137" i="9"/>
  <c r="E137" i="9" s="1"/>
  <c r="B137" i="9" s="1"/>
  <c r="F137" i="9"/>
  <c r="H136" i="9"/>
  <c r="G136" i="9"/>
  <c r="F136" i="9"/>
  <c r="H135" i="9"/>
  <c r="E135" i="9" s="1"/>
  <c r="B135" i="9" s="1"/>
  <c r="G135" i="9"/>
  <c r="F135" i="9"/>
  <c r="H134" i="9"/>
  <c r="G134" i="9"/>
  <c r="F134" i="9"/>
  <c r="E134" i="9"/>
  <c r="B134" i="9" s="1"/>
  <c r="H133" i="9"/>
  <c r="G133" i="9"/>
  <c r="E133" i="9" s="1"/>
  <c r="B133" i="9" s="1"/>
  <c r="F133" i="9"/>
  <c r="H132" i="9"/>
  <c r="G132" i="9"/>
  <c r="F132" i="9"/>
  <c r="H131" i="9"/>
  <c r="E131" i="9" s="1"/>
  <c r="B131" i="9" s="1"/>
  <c r="G131" i="9"/>
  <c r="F131" i="9"/>
  <c r="H130" i="9"/>
  <c r="G130" i="9"/>
  <c r="F130" i="9"/>
  <c r="E130" i="9"/>
  <c r="B130" i="9" s="1"/>
  <c r="H129" i="9"/>
  <c r="G129" i="9"/>
  <c r="E129" i="9" s="1"/>
  <c r="B129" i="9" s="1"/>
  <c r="F129" i="9"/>
  <c r="H128" i="9"/>
  <c r="G128" i="9"/>
  <c r="F128" i="9"/>
  <c r="H127" i="9"/>
  <c r="E127" i="9" s="1"/>
  <c r="B127" i="9" s="1"/>
  <c r="G127" i="9"/>
  <c r="F127" i="9"/>
  <c r="H126" i="9"/>
  <c r="G126" i="9"/>
  <c r="F126" i="9"/>
  <c r="E126" i="9"/>
  <c r="B126" i="9" s="1"/>
  <c r="H125" i="9"/>
  <c r="G125" i="9"/>
  <c r="E125" i="9" s="1"/>
  <c r="B125" i="9" s="1"/>
  <c r="F125" i="9"/>
  <c r="H124" i="9"/>
  <c r="G124" i="9"/>
  <c r="F124" i="9"/>
  <c r="H123" i="9"/>
  <c r="E123" i="9" s="1"/>
  <c r="B123" i="9" s="1"/>
  <c r="G123" i="9"/>
  <c r="F123" i="9"/>
  <c r="H122" i="9"/>
  <c r="G122" i="9"/>
  <c r="F122" i="9"/>
  <c r="E122" i="9"/>
  <c r="B122" i="9" s="1"/>
  <c r="H121" i="9"/>
  <c r="G121" i="9"/>
  <c r="E121" i="9" s="1"/>
  <c r="B121" i="9" s="1"/>
  <c r="F121" i="9"/>
  <c r="H120" i="9"/>
  <c r="G120" i="9"/>
  <c r="F120" i="9"/>
  <c r="H119" i="9"/>
  <c r="E119" i="9" s="1"/>
  <c r="B119" i="9" s="1"/>
  <c r="G119" i="9"/>
  <c r="F119" i="9"/>
  <c r="H118" i="9"/>
  <c r="G118" i="9"/>
  <c r="F118" i="9"/>
  <c r="E118" i="9"/>
  <c r="B118" i="9" s="1"/>
  <c r="H117" i="9"/>
  <c r="G117" i="9"/>
  <c r="E117" i="9" s="1"/>
  <c r="B117" i="9" s="1"/>
  <c r="F117" i="9"/>
  <c r="H116" i="9"/>
  <c r="G116" i="9"/>
  <c r="F116" i="9"/>
  <c r="H115" i="9"/>
  <c r="E115" i="9" s="1"/>
  <c r="B115" i="9" s="1"/>
  <c r="G115" i="9"/>
  <c r="F115" i="9"/>
  <c r="H114" i="9"/>
  <c r="G114" i="9"/>
  <c r="F114" i="9"/>
  <c r="E114" i="9"/>
  <c r="B114" i="9" s="1"/>
  <c r="H113" i="9"/>
  <c r="G113" i="9"/>
  <c r="E113" i="9" s="1"/>
  <c r="B113" i="9" s="1"/>
  <c r="F113" i="9"/>
  <c r="H112" i="9"/>
  <c r="G112" i="9"/>
  <c r="F112" i="9"/>
  <c r="H111" i="9"/>
  <c r="E111" i="9" s="1"/>
  <c r="B111" i="9" s="1"/>
  <c r="G111" i="9"/>
  <c r="F111" i="9"/>
  <c r="H110" i="9"/>
  <c r="G110" i="9"/>
  <c r="F110" i="9"/>
  <c r="E110" i="9"/>
  <c r="B110" i="9" s="1"/>
  <c r="H109" i="9"/>
  <c r="G109" i="9"/>
  <c r="E109" i="9" s="1"/>
  <c r="B109" i="9" s="1"/>
  <c r="F109" i="9"/>
  <c r="H108" i="9"/>
  <c r="G108" i="9"/>
  <c r="F108" i="9"/>
  <c r="H107" i="9"/>
  <c r="E107" i="9" s="1"/>
  <c r="B107" i="9" s="1"/>
  <c r="G107" i="9"/>
  <c r="F107" i="9"/>
  <c r="H106" i="9"/>
  <c r="G106" i="9"/>
  <c r="F106" i="9"/>
  <c r="E106" i="9"/>
  <c r="B106" i="9" s="1"/>
  <c r="H105" i="9"/>
  <c r="G105" i="9"/>
  <c r="E105" i="9" s="1"/>
  <c r="B105" i="9" s="1"/>
  <c r="F105" i="9"/>
  <c r="H104" i="9"/>
  <c r="G104" i="9"/>
  <c r="F104" i="9"/>
  <c r="H103" i="9"/>
  <c r="E103" i="9" s="1"/>
  <c r="B103" i="9" s="1"/>
  <c r="G103" i="9"/>
  <c r="F103" i="9"/>
  <c r="H102" i="9"/>
  <c r="G102" i="9"/>
  <c r="F102" i="9"/>
  <c r="E102" i="9"/>
  <c r="B102" i="9" s="1"/>
  <c r="H101" i="9"/>
  <c r="G101" i="9"/>
  <c r="E101" i="9" s="1"/>
  <c r="B101" i="9" s="1"/>
  <c r="F101" i="9"/>
  <c r="H100" i="9"/>
  <c r="G100" i="9"/>
  <c r="F100" i="9"/>
  <c r="H99" i="9"/>
  <c r="E99" i="9" s="1"/>
  <c r="B99" i="9" s="1"/>
  <c r="G99" i="9"/>
  <c r="F99" i="9"/>
  <c r="H98" i="9"/>
  <c r="G98" i="9"/>
  <c r="F98" i="9"/>
  <c r="E98" i="9"/>
  <c r="B98" i="9" s="1"/>
  <c r="H97" i="9"/>
  <c r="G97" i="9"/>
  <c r="E97" i="9" s="1"/>
  <c r="B97" i="9" s="1"/>
  <c r="F97" i="9"/>
  <c r="H96" i="9"/>
  <c r="G96" i="9"/>
  <c r="F96" i="9"/>
  <c r="H95" i="9"/>
  <c r="E95" i="9" s="1"/>
  <c r="B95" i="9" s="1"/>
  <c r="G95" i="9"/>
  <c r="F95" i="9"/>
  <c r="H94" i="9"/>
  <c r="G94" i="9"/>
  <c r="F94" i="9"/>
  <c r="E94" i="9"/>
  <c r="B94" i="9" s="1"/>
  <c r="H93" i="9"/>
  <c r="G93" i="9"/>
  <c r="E93" i="9" s="1"/>
  <c r="B93" i="9" s="1"/>
  <c r="F93" i="9"/>
  <c r="H92" i="9"/>
  <c r="G92" i="9"/>
  <c r="F92" i="9"/>
  <c r="H91" i="9"/>
  <c r="E91" i="9" s="1"/>
  <c r="B91" i="9" s="1"/>
  <c r="G91" i="9"/>
  <c r="F91" i="9"/>
  <c r="H90" i="9"/>
  <c r="G90" i="9"/>
  <c r="F90" i="9"/>
  <c r="E90" i="9"/>
  <c r="B90" i="9" s="1"/>
  <c r="H89" i="9"/>
  <c r="G89" i="9"/>
  <c r="E89" i="9" s="1"/>
  <c r="B89" i="9" s="1"/>
  <c r="F89" i="9"/>
  <c r="H88" i="9"/>
  <c r="G88" i="9"/>
  <c r="F88" i="9"/>
  <c r="H87" i="9"/>
  <c r="E87" i="9" s="1"/>
  <c r="B87" i="9" s="1"/>
  <c r="G87" i="9"/>
  <c r="F87" i="9"/>
  <c r="H86" i="9"/>
  <c r="G86" i="9"/>
  <c r="F86" i="9"/>
  <c r="E86" i="9"/>
  <c r="B86" i="9" s="1"/>
  <c r="H85" i="9"/>
  <c r="G85" i="9"/>
  <c r="E85" i="9" s="1"/>
  <c r="B85" i="9" s="1"/>
  <c r="F85" i="9"/>
  <c r="H84" i="9"/>
  <c r="G84" i="9"/>
  <c r="F84" i="9"/>
  <c r="H83" i="9"/>
  <c r="E83" i="9" s="1"/>
  <c r="B83" i="9" s="1"/>
  <c r="G83" i="9"/>
  <c r="F83" i="9"/>
  <c r="H82" i="9"/>
  <c r="G82" i="9"/>
  <c r="F82" i="9"/>
  <c r="E82" i="9"/>
  <c r="B82" i="9" s="1"/>
  <c r="H81" i="9"/>
  <c r="G81" i="9"/>
  <c r="E81" i="9" s="1"/>
  <c r="B81" i="9" s="1"/>
  <c r="F81" i="9"/>
  <c r="H80" i="9"/>
  <c r="G80" i="9"/>
  <c r="F80" i="9"/>
  <c r="H79" i="9"/>
  <c r="E79" i="9" s="1"/>
  <c r="B79" i="9" s="1"/>
  <c r="G79" i="9"/>
  <c r="F79" i="9"/>
  <c r="H78" i="9"/>
  <c r="G78" i="9"/>
  <c r="F78" i="9"/>
  <c r="E78" i="9"/>
  <c r="B78" i="9" s="1"/>
  <c r="H77" i="9"/>
  <c r="G77" i="9"/>
  <c r="E77" i="9" s="1"/>
  <c r="B77" i="9" s="1"/>
  <c r="F77" i="9"/>
  <c r="H76" i="9"/>
  <c r="G76" i="9"/>
  <c r="F76" i="9"/>
  <c r="H75" i="9"/>
  <c r="E75" i="9" s="1"/>
  <c r="B75" i="9" s="1"/>
  <c r="G75" i="9"/>
  <c r="F75" i="9"/>
  <c r="H74" i="9"/>
  <c r="G74" i="9"/>
  <c r="F74" i="9"/>
  <c r="E74" i="9"/>
  <c r="B74" i="9" s="1"/>
  <c r="H73" i="9"/>
  <c r="G73" i="9"/>
  <c r="E73" i="9" s="1"/>
  <c r="B73" i="9" s="1"/>
  <c r="F73" i="9"/>
  <c r="H72" i="9"/>
  <c r="G72" i="9"/>
  <c r="F72" i="9"/>
  <c r="H71" i="9"/>
  <c r="E71" i="9" s="1"/>
  <c r="B71" i="9" s="1"/>
  <c r="G71" i="9"/>
  <c r="F71" i="9"/>
  <c r="H70" i="9"/>
  <c r="G70" i="9"/>
  <c r="F70" i="9"/>
  <c r="E70" i="9"/>
  <c r="B70" i="9" s="1"/>
  <c r="H69" i="9"/>
  <c r="G69" i="9"/>
  <c r="E69" i="9" s="1"/>
  <c r="B69" i="9" s="1"/>
  <c r="F69" i="9"/>
  <c r="H68" i="9"/>
  <c r="G68" i="9"/>
  <c r="F68" i="9"/>
  <c r="H67" i="9"/>
  <c r="E67" i="9" s="1"/>
  <c r="B67" i="9" s="1"/>
  <c r="G67" i="9"/>
  <c r="F67" i="9"/>
  <c r="H66" i="9"/>
  <c r="G66" i="9"/>
  <c r="F66" i="9"/>
  <c r="E66" i="9"/>
  <c r="B66" i="9" s="1"/>
  <c r="H65" i="9"/>
  <c r="G65" i="9"/>
  <c r="E65" i="9" s="1"/>
  <c r="B65" i="9" s="1"/>
  <c r="F65" i="9"/>
  <c r="H64" i="9"/>
  <c r="G64" i="9"/>
  <c r="F64" i="9"/>
  <c r="H63" i="9"/>
  <c r="E63" i="9" s="1"/>
  <c r="B63" i="9" s="1"/>
  <c r="G63" i="9"/>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E54" i="9" s="1"/>
  <c r="B54" i="9" s="1"/>
  <c r="F54" i="9"/>
  <c r="H53" i="9"/>
  <c r="E53" i="9" s="1"/>
  <c r="B53" i="9" s="1"/>
  <c r="G53" i="9"/>
  <c r="F53" i="9"/>
  <c r="H52" i="9"/>
  <c r="G52" i="9"/>
  <c r="F52" i="9"/>
  <c r="E52" i="9"/>
  <c r="B52" i="9" s="1"/>
  <c r="H51" i="9"/>
  <c r="G51" i="9"/>
  <c r="F51" i="9"/>
  <c r="H50" i="9"/>
  <c r="G50" i="9"/>
  <c r="F50" i="9"/>
  <c r="H49" i="9"/>
  <c r="E49" i="9" s="1"/>
  <c r="B49" i="9" s="1"/>
  <c r="G49" i="9"/>
  <c r="F49" i="9"/>
  <c r="H48" i="9"/>
  <c r="E48" i="9" s="1"/>
  <c r="B48" i="9" s="1"/>
  <c r="G48" i="9"/>
  <c r="F48" i="9"/>
  <c r="H47" i="9"/>
  <c r="G47" i="9"/>
  <c r="E47" i="9" s="1"/>
  <c r="B47" i="9" s="1"/>
  <c r="F47" i="9"/>
  <c r="H46" i="9"/>
  <c r="G46" i="9"/>
  <c r="E46" i="9" s="1"/>
  <c r="B46" i="9" s="1"/>
  <c r="F46" i="9"/>
  <c r="H45" i="9"/>
  <c r="E45" i="9" s="1"/>
  <c r="G45" i="9"/>
  <c r="F45" i="9"/>
  <c r="B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E35" i="9" s="1"/>
  <c r="F35" i="9"/>
  <c r="H34" i="9"/>
  <c r="G34" i="9"/>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F27" i="9"/>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45" i="8" s="1"/>
  <c r="D52" i="8"/>
  <c r="D46" i="8"/>
  <c r="D37" i="8"/>
  <c r="D27" i="8"/>
  <c r="D25" i="8" s="1"/>
  <c r="D18" i="8"/>
  <c r="D8" i="8"/>
  <c r="D6" i="8" s="1"/>
  <c r="E44" i="7"/>
  <c r="D44" i="7"/>
  <c r="E39" i="7"/>
  <c r="E38" i="7" s="1"/>
  <c r="I34" i="3" s="1"/>
  <c r="D39" i="7"/>
  <c r="D38" i="7" s="1"/>
  <c r="E30" i="7"/>
  <c r="D30" i="7"/>
  <c r="E23" i="7"/>
  <c r="D23" i="7"/>
  <c r="E22" i="7"/>
  <c r="D22" i="7"/>
  <c r="E14" i="7"/>
  <c r="D14" i="7"/>
  <c r="E7" i="7"/>
  <c r="E6" i="7" s="1"/>
  <c r="E5" i="7" s="1"/>
  <c r="I32" i="3" s="1"/>
  <c r="D7" i="7"/>
  <c r="D6" i="7" s="1"/>
  <c r="D5" i="7" s="1"/>
  <c r="G345" i="9" s="1"/>
  <c r="E345" i="9"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E251"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F427" i="4"/>
  <c r="E427" i="4"/>
  <c r="D427" i="4"/>
  <c r="E426" i="4"/>
  <c r="D421" i="1" s="1"/>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E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E153" i="4"/>
  <c r="D149" i="1" s="1"/>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F129" i="4"/>
  <c r="E129" i="4"/>
  <c r="D129" i="4"/>
  <c r="F128" i="4"/>
  <c r="F127" i="4"/>
  <c r="E126" i="4"/>
  <c r="D126" i="4"/>
  <c r="E125" i="4"/>
  <c r="D121" i="1" s="1"/>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E68" i="4"/>
  <c r="E49" i="4" s="1"/>
  <c r="D45"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F7" i="4" s="1"/>
  <c r="I40" i="3"/>
  <c r="G40" i="3"/>
  <c r="B40" i="3"/>
  <c r="I39" i="3"/>
  <c r="G39" i="3"/>
  <c r="B39" i="3"/>
  <c r="G38" i="3"/>
  <c r="B38" i="3"/>
  <c r="H37" i="3"/>
  <c r="G37" i="3"/>
  <c r="B37" i="3"/>
  <c r="I35" i="3"/>
  <c r="H35" i="3"/>
  <c r="G35" i="3"/>
  <c r="B35" i="3"/>
  <c r="H34" i="3"/>
  <c r="G34" i="3"/>
  <c r="B34" i="3"/>
  <c r="I33" i="3"/>
  <c r="H33" i="3"/>
  <c r="G33" i="3"/>
  <c r="B33" i="3"/>
  <c r="H32" i="3"/>
  <c r="G32" i="3"/>
  <c r="B32" i="3"/>
  <c r="G30" i="3"/>
  <c r="B30" i="3"/>
  <c r="I29" i="3"/>
  <c r="G29" i="3"/>
  <c r="B29" i="3"/>
  <c r="I28" i="3"/>
  <c r="H28" i="3"/>
  <c r="G28" i="3"/>
  <c r="B28" i="3"/>
  <c r="G27" i="3"/>
  <c r="B27" i="3"/>
  <c r="I26" i="3"/>
  <c r="H26" i="3"/>
  <c r="G26" i="3"/>
  <c r="B26" i="3"/>
  <c r="I24" i="3"/>
  <c r="G24" i="3"/>
  <c r="B24" i="3"/>
  <c r="G23" i="3"/>
  <c r="B23" i="3"/>
  <c r="G22" i="3"/>
  <c r="B22" i="3"/>
  <c r="I21" i="3"/>
  <c r="G21" i="3"/>
  <c r="B21" i="3"/>
  <c r="G19" i="3"/>
  <c r="B19" i="3"/>
  <c r="G18" i="3"/>
  <c r="B18" i="3"/>
  <c r="G17" i="3"/>
  <c r="B17" i="3"/>
  <c r="G16" i="3"/>
  <c r="B16" i="3"/>
  <c r="H10" i="3" a="1"/>
  <c r="H10" i="3" s="1"/>
  <c r="L3" i="9" s="1"/>
  <c r="H1686" i="1"/>
  <c r="C1686" i="1"/>
  <c r="G1686" i="1" s="1"/>
  <c r="H1685" i="1"/>
  <c r="G1685" i="1"/>
  <c r="C1685" i="1"/>
  <c r="C1684" i="1"/>
  <c r="C1683" i="1"/>
  <c r="H1683" i="1" s="1"/>
  <c r="H1682" i="1"/>
  <c r="C1682" i="1"/>
  <c r="G1682" i="1" s="1"/>
  <c r="H1681" i="1"/>
  <c r="G1681" i="1"/>
  <c r="C1681" i="1"/>
  <c r="C1680" i="1"/>
  <c r="C1679" i="1"/>
  <c r="H1679" i="1" s="1"/>
  <c r="H1678" i="1"/>
  <c r="C1678" i="1"/>
  <c r="G1678" i="1" s="1"/>
  <c r="H1677" i="1"/>
  <c r="G1677" i="1"/>
  <c r="C1677" i="1"/>
  <c r="C1676" i="1"/>
  <c r="C1675" i="1"/>
  <c r="H1675" i="1" s="1"/>
  <c r="H1674" i="1"/>
  <c r="C1674" i="1"/>
  <c r="G1674" i="1" s="1"/>
  <c r="H1673" i="1"/>
  <c r="G1673" i="1"/>
  <c r="C1673" i="1"/>
  <c r="C1672" i="1"/>
  <c r="H1672" i="1" s="1"/>
  <c r="C1671" i="1"/>
  <c r="H1670" i="1"/>
  <c r="C1670" i="1"/>
  <c r="G1670" i="1" s="1"/>
  <c r="H1669" i="1"/>
  <c r="G1669" i="1"/>
  <c r="C1669" i="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C1639" i="1"/>
  <c r="H1638" i="1"/>
  <c r="C1638" i="1"/>
  <c r="G1638" i="1" s="1"/>
  <c r="H1637" i="1"/>
  <c r="G1637" i="1"/>
  <c r="C1637" i="1"/>
  <c r="C1636" i="1"/>
  <c r="H1636" i="1" s="1"/>
  <c r="C1635" i="1"/>
  <c r="H1634" i="1"/>
  <c r="C1634" i="1"/>
  <c r="G1634" i="1" s="1"/>
  <c r="H1633" i="1"/>
  <c r="G1633" i="1"/>
  <c r="C1633" i="1"/>
  <c r="C1632" i="1"/>
  <c r="H1632" i="1" s="1"/>
  <c r="C1631" i="1"/>
  <c r="H1630" i="1"/>
  <c r="C1630" i="1"/>
  <c r="G1630" i="1" s="1"/>
  <c r="H1629" i="1"/>
  <c r="G1629" i="1"/>
  <c r="C1629" i="1"/>
  <c r="C1628" i="1"/>
  <c r="H1628" i="1" s="1"/>
  <c r="C1627" i="1"/>
  <c r="H1626" i="1"/>
  <c r="C1626" i="1"/>
  <c r="G1626" i="1" s="1"/>
  <c r="H1625" i="1"/>
  <c r="G1625" i="1"/>
  <c r="C1625" i="1"/>
  <c r="C1624" i="1"/>
  <c r="H1624" i="1" s="1"/>
  <c r="C1623" i="1"/>
  <c r="H1622" i="1"/>
  <c r="C1622" i="1"/>
  <c r="G1622" i="1" s="1"/>
  <c r="G1620" i="1"/>
  <c r="C1620" i="1"/>
  <c r="H1620" i="1" s="1"/>
  <c r="C1619" i="1"/>
  <c r="H1618" i="1"/>
  <c r="C1618" i="1"/>
  <c r="G1618" i="1" s="1"/>
  <c r="H1617" i="1"/>
  <c r="G1617" i="1"/>
  <c r="C1617" i="1"/>
  <c r="G1616" i="1"/>
  <c r="C1616" i="1"/>
  <c r="H1616" i="1" s="1"/>
  <c r="C1615" i="1"/>
  <c r="H1614" i="1"/>
  <c r="C1614" i="1"/>
  <c r="G1614" i="1" s="1"/>
  <c r="H1613" i="1"/>
  <c r="G1613" i="1"/>
  <c r="C1613" i="1"/>
  <c r="G1612" i="1"/>
  <c r="C1612" i="1"/>
  <c r="H1612" i="1" s="1"/>
  <c r="C1611" i="1"/>
  <c r="H1610" i="1"/>
  <c r="C1610" i="1"/>
  <c r="G1610" i="1" s="1"/>
  <c r="H1609" i="1"/>
  <c r="G1609" i="1"/>
  <c r="C1609" i="1"/>
  <c r="G1608" i="1"/>
  <c r="C1608" i="1"/>
  <c r="H1608" i="1" s="1"/>
  <c r="C1607" i="1"/>
  <c r="H1606" i="1"/>
  <c r="C1606" i="1"/>
  <c r="G1606" i="1" s="1"/>
  <c r="H1605" i="1"/>
  <c r="G1605" i="1"/>
  <c r="C1605" i="1"/>
  <c r="G1604" i="1"/>
  <c r="C1604" i="1"/>
  <c r="H1604" i="1" s="1"/>
  <c r="C1603" i="1"/>
  <c r="H1602" i="1"/>
  <c r="C1602" i="1"/>
  <c r="G1602" i="1" s="1"/>
  <c r="H1601" i="1"/>
  <c r="G1601" i="1"/>
  <c r="C1601" i="1"/>
  <c r="G1600" i="1"/>
  <c r="C1600" i="1"/>
  <c r="H1600" i="1" s="1"/>
  <c r="C1599" i="1"/>
  <c r="H1598" i="1"/>
  <c r="C1598" i="1"/>
  <c r="G1598" i="1" s="1"/>
  <c r="H1597" i="1"/>
  <c r="G1597" i="1"/>
  <c r="C1597" i="1"/>
  <c r="G1596" i="1"/>
  <c r="C1596" i="1"/>
  <c r="H1596" i="1" s="1"/>
  <c r="C1595" i="1"/>
  <c r="H1594" i="1"/>
  <c r="C1594" i="1"/>
  <c r="G1594" i="1" s="1"/>
  <c r="H1593" i="1"/>
  <c r="G1593" i="1"/>
  <c r="C1593" i="1"/>
  <c r="G1592" i="1"/>
  <c r="C1592" i="1"/>
  <c r="H1592" i="1" s="1"/>
  <c r="C1591" i="1"/>
  <c r="H1590" i="1"/>
  <c r="C1590" i="1"/>
  <c r="G1590" i="1" s="1"/>
  <c r="H1589" i="1"/>
  <c r="G1589" i="1"/>
  <c r="C1589" i="1"/>
  <c r="G1588" i="1"/>
  <c r="C1588" i="1"/>
  <c r="H1588" i="1" s="1"/>
  <c r="C1587" i="1"/>
  <c r="H1586" i="1"/>
  <c r="C1586" i="1"/>
  <c r="G1586" i="1" s="1"/>
  <c r="H1585" i="1"/>
  <c r="G1585" i="1"/>
  <c r="C1585" i="1"/>
  <c r="G1584" i="1"/>
  <c r="C1584" i="1"/>
  <c r="H1584" i="1" s="1"/>
  <c r="C1583" i="1"/>
  <c r="H1582" i="1"/>
  <c r="C1582" i="1"/>
  <c r="G1582" i="1" s="1"/>
  <c r="D1581" i="1"/>
  <c r="C1581" i="1"/>
  <c r="H1580" i="1"/>
  <c r="G1580" i="1"/>
  <c r="I1580" i="1" s="1"/>
  <c r="D1580" i="1"/>
  <c r="C1580" i="1"/>
  <c r="J1580" i="1" s="1"/>
  <c r="D1579" i="1"/>
  <c r="C1579" i="1"/>
  <c r="H1578" i="1"/>
  <c r="G1578" i="1"/>
  <c r="I1578" i="1" s="1"/>
  <c r="D1578" i="1"/>
  <c r="C1578" i="1"/>
  <c r="J1578" i="1" s="1"/>
  <c r="H1577" i="1"/>
  <c r="G1577" i="1"/>
  <c r="D1577" i="1"/>
  <c r="C1577" i="1"/>
  <c r="D1576" i="1"/>
  <c r="C1576" i="1"/>
  <c r="H1575" i="1"/>
  <c r="G1575" i="1"/>
  <c r="I1575" i="1" s="1"/>
  <c r="D1575" i="1"/>
  <c r="C1575" i="1"/>
  <c r="J1575" i="1" s="1"/>
  <c r="D1574" i="1"/>
  <c r="C1574" i="1"/>
  <c r="H1573" i="1"/>
  <c r="G1573" i="1"/>
  <c r="I1573" i="1" s="1"/>
  <c r="D1573" i="1"/>
  <c r="C1573" i="1"/>
  <c r="J1573" i="1" s="1"/>
  <c r="H1572" i="1"/>
  <c r="G1572" i="1"/>
  <c r="D1572" i="1"/>
  <c r="C1572" i="1"/>
  <c r="H1571" i="1"/>
  <c r="G1571" i="1"/>
  <c r="D1571" i="1"/>
  <c r="C1571" i="1"/>
  <c r="D1570" i="1"/>
  <c r="C1570" i="1"/>
  <c r="H1569" i="1"/>
  <c r="G1569" i="1"/>
  <c r="I1569" i="1" s="1"/>
  <c r="D1569" i="1"/>
  <c r="C1569" i="1"/>
  <c r="J1569" i="1" s="1"/>
  <c r="D1568" i="1"/>
  <c r="C1568" i="1"/>
  <c r="H1567" i="1"/>
  <c r="G1567" i="1"/>
  <c r="I1567" i="1" s="1"/>
  <c r="D1567" i="1"/>
  <c r="C1567" i="1"/>
  <c r="J1567" i="1" s="1"/>
  <c r="D1566" i="1"/>
  <c r="C1566" i="1"/>
  <c r="H1565" i="1"/>
  <c r="G1565" i="1"/>
  <c r="I1565" i="1" s="1"/>
  <c r="D1565" i="1"/>
  <c r="C1565" i="1"/>
  <c r="J1565" i="1" s="1"/>
  <c r="D1564" i="1"/>
  <c r="C1564" i="1"/>
  <c r="D1563" i="1"/>
  <c r="C1563" i="1"/>
  <c r="H1562" i="1"/>
  <c r="G1562" i="1"/>
  <c r="I1562" i="1" s="1"/>
  <c r="D1562" i="1"/>
  <c r="C1562" i="1"/>
  <c r="J1562" i="1" s="1"/>
  <c r="D1561" i="1"/>
  <c r="C1561" i="1"/>
  <c r="J1561" i="1" s="1"/>
  <c r="H1560" i="1"/>
  <c r="G1560" i="1"/>
  <c r="I1560" i="1" s="1"/>
  <c r="D1560" i="1"/>
  <c r="C1560" i="1"/>
  <c r="J1560" i="1" s="1"/>
  <c r="D1559" i="1"/>
  <c r="C1559" i="1"/>
  <c r="J1559" i="1" s="1"/>
  <c r="H1558" i="1"/>
  <c r="G1558" i="1"/>
  <c r="I1558" i="1" s="1"/>
  <c r="D1558" i="1"/>
  <c r="C1558" i="1"/>
  <c r="J1558" i="1" s="1"/>
  <c r="D1557" i="1"/>
  <c r="C1557" i="1"/>
  <c r="J1557" i="1" s="1"/>
  <c r="D1556" i="1"/>
  <c r="C1556" i="1"/>
  <c r="D1555" i="1"/>
  <c r="C1555" i="1"/>
  <c r="H1554" i="1"/>
  <c r="G1554" i="1"/>
  <c r="I1554" i="1" s="1"/>
  <c r="D1554" i="1"/>
  <c r="C1554" i="1"/>
  <c r="J1554" i="1" s="1"/>
  <c r="D1553" i="1"/>
  <c r="C1553" i="1"/>
  <c r="J1553" i="1" s="1"/>
  <c r="H1552" i="1"/>
  <c r="G1552" i="1"/>
  <c r="I1552" i="1" s="1"/>
  <c r="D1552" i="1"/>
  <c r="C1552" i="1"/>
  <c r="J1552" i="1" s="1"/>
  <c r="D1551" i="1"/>
  <c r="C1551" i="1"/>
  <c r="J1551" i="1" s="1"/>
  <c r="H1550" i="1"/>
  <c r="G1550" i="1"/>
  <c r="I1550" i="1" s="1"/>
  <c r="D1550" i="1"/>
  <c r="C1550" i="1"/>
  <c r="J1550" i="1" s="1"/>
  <c r="D1549" i="1"/>
  <c r="C1549" i="1"/>
  <c r="J1549" i="1" s="1"/>
  <c r="H1548" i="1"/>
  <c r="G1548" i="1"/>
  <c r="I1548" i="1" s="1"/>
  <c r="D1548" i="1"/>
  <c r="C1548" i="1"/>
  <c r="J1548" i="1" s="1"/>
  <c r="H1547" i="1"/>
  <c r="D1547" i="1"/>
  <c r="C1547" i="1"/>
  <c r="G1547" i="1" s="1"/>
  <c r="G1546" i="1"/>
  <c r="I1546" i="1" s="1"/>
  <c r="D1546" i="1"/>
  <c r="J1546" i="1" s="1"/>
  <c r="C1546" i="1"/>
  <c r="H1546" i="1" s="1"/>
  <c r="H1545" i="1"/>
  <c r="D1545" i="1"/>
  <c r="C1545" i="1"/>
  <c r="G1544" i="1"/>
  <c r="I1544" i="1" s="1"/>
  <c r="D1544" i="1"/>
  <c r="J1544" i="1" s="1"/>
  <c r="C1544" i="1"/>
  <c r="H1544" i="1" s="1"/>
  <c r="H1543" i="1"/>
  <c r="D1543" i="1"/>
  <c r="C1543" i="1"/>
  <c r="G1542" i="1"/>
  <c r="I1542" i="1" s="1"/>
  <c r="D1542" i="1"/>
  <c r="J1542" i="1" s="1"/>
  <c r="C1542" i="1"/>
  <c r="H1542" i="1" s="1"/>
  <c r="H1541" i="1"/>
  <c r="D1541" i="1"/>
  <c r="C1541" i="1"/>
  <c r="D1540" i="1"/>
  <c r="C1540" i="1"/>
  <c r="G1540" i="1" s="1"/>
  <c r="D1539" i="1"/>
  <c r="C1539" i="1"/>
  <c r="G1539" i="1" s="1"/>
  <c r="H1538" i="1"/>
  <c r="D1538" i="1"/>
  <c r="C1538" i="1"/>
  <c r="G1538" i="1" s="1"/>
  <c r="D1536" i="1"/>
  <c r="C1536" i="1"/>
  <c r="G1536" i="1" s="1"/>
  <c r="H1535" i="1"/>
  <c r="D1535" i="1"/>
  <c r="C1535" i="1"/>
  <c r="G1535" i="1" s="1"/>
  <c r="H1534" i="1"/>
  <c r="D1534" i="1"/>
  <c r="C1534" i="1"/>
  <c r="G1534" i="1" s="1"/>
  <c r="D1533" i="1"/>
  <c r="C1533" i="1"/>
  <c r="G1533" i="1" s="1"/>
  <c r="D1532" i="1"/>
  <c r="C1532" i="1"/>
  <c r="G1532" i="1" s="1"/>
  <c r="H1531" i="1"/>
  <c r="D1531" i="1"/>
  <c r="C1531" i="1"/>
  <c r="G1531" i="1" s="1"/>
  <c r="H1530" i="1"/>
  <c r="D1530" i="1"/>
  <c r="C1530" i="1"/>
  <c r="G1530" i="1" s="1"/>
  <c r="D1529" i="1"/>
  <c r="C1529" i="1"/>
  <c r="G1529" i="1" s="1"/>
  <c r="D1528" i="1"/>
  <c r="C1528" i="1"/>
  <c r="G1528" i="1" s="1"/>
  <c r="H1527" i="1"/>
  <c r="D1527" i="1"/>
  <c r="C1527" i="1"/>
  <c r="G1527" i="1" s="1"/>
  <c r="H1526" i="1"/>
  <c r="D1526" i="1"/>
  <c r="C1526" i="1"/>
  <c r="G1526" i="1" s="1"/>
  <c r="D1525" i="1"/>
  <c r="C1525" i="1"/>
  <c r="G1525" i="1" s="1"/>
  <c r="D1524" i="1"/>
  <c r="C1524" i="1"/>
  <c r="G1524" i="1" s="1"/>
  <c r="H1523" i="1"/>
  <c r="D1523" i="1"/>
  <c r="C1523" i="1"/>
  <c r="G1523" i="1" s="1"/>
  <c r="H1522" i="1"/>
  <c r="D1522" i="1"/>
  <c r="C1522" i="1"/>
  <c r="G1522" i="1" s="1"/>
  <c r="D1521" i="1"/>
  <c r="C1521" i="1"/>
  <c r="G1521" i="1" s="1"/>
  <c r="D1520" i="1"/>
  <c r="C1520" i="1"/>
  <c r="G1520" i="1" s="1"/>
  <c r="H1519" i="1"/>
  <c r="D1519" i="1"/>
  <c r="C1519" i="1"/>
  <c r="G1519" i="1" s="1"/>
  <c r="H1518" i="1"/>
  <c r="D1518" i="1"/>
  <c r="C1518" i="1"/>
  <c r="G1518" i="1" s="1"/>
  <c r="D1517" i="1"/>
  <c r="C1517" i="1"/>
  <c r="G1517" i="1" s="1"/>
  <c r="D1516" i="1"/>
  <c r="C1516" i="1"/>
  <c r="G1516" i="1" s="1"/>
  <c r="H1515" i="1"/>
  <c r="D1515" i="1"/>
  <c r="C1515" i="1"/>
  <c r="G1515" i="1" s="1"/>
  <c r="H1514" i="1"/>
  <c r="D1514" i="1"/>
  <c r="C1514" i="1"/>
  <c r="G1514" i="1" s="1"/>
  <c r="D1513" i="1"/>
  <c r="C1513" i="1"/>
  <c r="G1513" i="1" s="1"/>
  <c r="D1512" i="1"/>
  <c r="C1512" i="1"/>
  <c r="G1512" i="1" s="1"/>
  <c r="H1511" i="1"/>
  <c r="D1511" i="1"/>
  <c r="C1511" i="1"/>
  <c r="G1511" i="1" s="1"/>
  <c r="D1510" i="1"/>
  <c r="D1509" i="1"/>
  <c r="C1509" i="1"/>
  <c r="G1509" i="1" s="1"/>
  <c r="D1508" i="1"/>
  <c r="C1508" i="1"/>
  <c r="G1508" i="1" s="1"/>
  <c r="H1507" i="1"/>
  <c r="D1507" i="1"/>
  <c r="C1507" i="1"/>
  <c r="G1507" i="1" s="1"/>
  <c r="H1506" i="1"/>
  <c r="D1506" i="1"/>
  <c r="C1506" i="1"/>
  <c r="G1506" i="1" s="1"/>
  <c r="D1505" i="1"/>
  <c r="C1505" i="1"/>
  <c r="G1505" i="1" s="1"/>
  <c r="D1504" i="1"/>
  <c r="C1504" i="1"/>
  <c r="G1504" i="1" s="1"/>
  <c r="H1503" i="1"/>
  <c r="D1503" i="1"/>
  <c r="C1503" i="1"/>
  <c r="G1503" i="1" s="1"/>
  <c r="H1502" i="1"/>
  <c r="D1502" i="1"/>
  <c r="C1502" i="1"/>
  <c r="G1502" i="1" s="1"/>
  <c r="D1501" i="1"/>
  <c r="C1501" i="1"/>
  <c r="H1501" i="1" s="1"/>
  <c r="D1500" i="1"/>
  <c r="C1500" i="1"/>
  <c r="G1500" i="1" s="1"/>
  <c r="D1499" i="1"/>
  <c r="H1499" i="1" s="1"/>
  <c r="C1499" i="1"/>
  <c r="H1498" i="1"/>
  <c r="D1498" i="1"/>
  <c r="G1498" i="1" s="1"/>
  <c r="C1498" i="1"/>
  <c r="H1497"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G651" i="1" s="1"/>
  <c r="C651" i="1"/>
  <c r="D650" i="1"/>
  <c r="H650" i="1" s="1"/>
  <c r="C650" i="1"/>
  <c r="D649" i="1"/>
  <c r="G649" i="1" s="1"/>
  <c r="C649" i="1"/>
  <c r="D648" i="1"/>
  <c r="H648" i="1" s="1"/>
  <c r="C648" i="1"/>
  <c r="D647" i="1"/>
  <c r="H647" i="1" s="1"/>
  <c r="C647" i="1"/>
  <c r="D646" i="1"/>
  <c r="G646" i="1" s="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D422" i="1"/>
  <c r="H422" i="1" s="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G375"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G194" i="1"/>
  <c r="D194" i="1"/>
  <c r="H194" i="1" s="1"/>
  <c r="C194" i="1"/>
  <c r="H193" i="1"/>
  <c r="G193" i="1"/>
  <c r="D193" i="1"/>
  <c r="C193" i="1"/>
  <c r="H192" i="1"/>
  <c r="G192" i="1"/>
  <c r="D192" i="1"/>
  <c r="C192" i="1"/>
  <c r="H191" i="1"/>
  <c r="G191" i="1"/>
  <c r="D191" i="1"/>
  <c r="C191" i="1"/>
  <c r="G190"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D177" i="1"/>
  <c r="G177" i="1" s="1"/>
  <c r="C177" i="1"/>
  <c r="H176" i="1"/>
  <c r="G176" i="1"/>
  <c r="D176" i="1"/>
  <c r="C176" i="1"/>
  <c r="D175" i="1"/>
  <c r="H175" i="1" s="1"/>
  <c r="C175" i="1"/>
  <c r="C174" i="1"/>
  <c r="H173" i="1"/>
  <c r="G173" i="1"/>
  <c r="D173" i="1"/>
  <c r="C173" i="1"/>
  <c r="H172" i="1"/>
  <c r="G172" i="1"/>
  <c r="D172" i="1"/>
  <c r="C172" i="1"/>
  <c r="H171" i="1"/>
  <c r="G171" i="1"/>
  <c r="D171" i="1"/>
  <c r="C171" i="1"/>
  <c r="G170" i="1"/>
  <c r="D170" i="1"/>
  <c r="H170" i="1" s="1"/>
  <c r="C170" i="1"/>
  <c r="H169" i="1"/>
  <c r="G169" i="1"/>
  <c r="D169" i="1"/>
  <c r="C169" i="1"/>
  <c r="H168" i="1"/>
  <c r="G168" i="1"/>
  <c r="D168" i="1"/>
  <c r="C168" i="1"/>
  <c r="H167" i="1"/>
  <c r="G167" i="1"/>
  <c r="D167" i="1"/>
  <c r="C167" i="1"/>
  <c r="H166" i="1"/>
  <c r="G166" i="1"/>
  <c r="D166" i="1"/>
  <c r="C166" i="1"/>
  <c r="H165" i="1"/>
  <c r="G165" i="1"/>
  <c r="D165" i="1"/>
  <c r="C165" i="1"/>
  <c r="G164" i="1"/>
  <c r="D164" i="1"/>
  <c r="H164" i="1" s="1"/>
  <c r="C164" i="1"/>
  <c r="G163" i="1"/>
  <c r="D163" i="1"/>
  <c r="H163" i="1" s="1"/>
  <c r="C163" i="1"/>
  <c r="H162" i="1"/>
  <c r="G162" i="1"/>
  <c r="D162" i="1"/>
  <c r="C162" i="1"/>
  <c r="D161" i="1"/>
  <c r="H161" i="1" s="1"/>
  <c r="C161" i="1"/>
  <c r="H159" i="1"/>
  <c r="G159" i="1"/>
  <c r="D159" i="1"/>
  <c r="C159" i="1"/>
  <c r="G158" i="1"/>
  <c r="D158" i="1"/>
  <c r="H158" i="1" s="1"/>
  <c r="C158" i="1"/>
  <c r="H157" i="1"/>
  <c r="G157" i="1"/>
  <c r="D157" i="1"/>
  <c r="C157" i="1"/>
  <c r="G156" i="1"/>
  <c r="D156" i="1"/>
  <c r="H156" i="1" s="1"/>
  <c r="C156" i="1"/>
  <c r="H155" i="1"/>
  <c r="G155" i="1"/>
  <c r="D155" i="1"/>
  <c r="C155" i="1"/>
  <c r="H154" i="1"/>
  <c r="G154" i="1"/>
  <c r="D154" i="1"/>
  <c r="C154" i="1"/>
  <c r="H153" i="1"/>
  <c r="G153" i="1"/>
  <c r="D153" i="1"/>
  <c r="C153" i="1"/>
  <c r="H152" i="1"/>
  <c r="G152" i="1"/>
  <c r="D152" i="1"/>
  <c r="C152" i="1"/>
  <c r="H151" i="1"/>
  <c r="D151" i="1"/>
  <c r="G151" i="1" s="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G132" i="1" s="1"/>
  <c r="C132" i="1"/>
  <c r="D131" i="1"/>
  <c r="H131" i="1" s="1"/>
  <c r="C131" i="1"/>
  <c r="D130" i="1"/>
  <c r="H130" i="1" s="1"/>
  <c r="C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G122"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G79"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32" i="1" l="1"/>
  <c r="G125" i="1"/>
  <c r="G126" i="1"/>
  <c r="G648" i="1"/>
  <c r="G647" i="1"/>
  <c r="G175" i="1"/>
  <c r="E37" i="9"/>
  <c r="B37" i="9" s="1"/>
  <c r="E36" i="9"/>
  <c r="B36" i="9" s="1"/>
  <c r="E320" i="9"/>
  <c r="B320" i="9" s="1"/>
  <c r="E326" i="9"/>
  <c r="B326" i="9" s="1"/>
  <c r="E312" i="9"/>
  <c r="B312" i="9" s="1"/>
  <c r="G650" i="1"/>
  <c r="H651" i="1"/>
  <c r="E26" i="9"/>
  <c r="B26" i="9" s="1"/>
  <c r="G676" i="1"/>
  <c r="H646" i="1"/>
  <c r="H649" i="1"/>
  <c r="G298" i="1"/>
  <c r="G422" i="1"/>
  <c r="D374" i="1"/>
  <c r="G212" i="1"/>
  <c r="G213" i="1"/>
  <c r="E202" i="4"/>
  <c r="D198" i="1" s="1"/>
  <c r="F216" i="4"/>
  <c r="D174" i="1"/>
  <c r="E51" i="9"/>
  <c r="B51" i="9" s="1"/>
  <c r="E50" i="9"/>
  <c r="B50" i="9" s="1"/>
  <c r="F239" i="9"/>
  <c r="G161" i="1"/>
  <c r="F160" i="4"/>
  <c r="F237" i="9"/>
  <c r="F134" i="4"/>
  <c r="G130" i="1"/>
  <c r="G131" i="1"/>
  <c r="G133" i="1"/>
  <c r="F135" i="4"/>
  <c r="G124" i="1"/>
  <c r="G64" i="1"/>
  <c r="G65" i="1"/>
  <c r="F68" i="4"/>
  <c r="E34" i="9"/>
  <c r="B34" i="9" s="1"/>
  <c r="E31" i="9"/>
  <c r="F236" i="9"/>
  <c r="B236" i="9" s="1"/>
  <c r="E311" i="9"/>
  <c r="E322" i="9"/>
  <c r="B322" i="9" s="1"/>
  <c r="E307" i="9"/>
  <c r="B307" i="9" s="1"/>
  <c r="E329" i="9"/>
  <c r="B329" i="9" s="1"/>
  <c r="H421" i="1"/>
  <c r="G421" i="1"/>
  <c r="H1556" i="1"/>
  <c r="G1556" i="1"/>
  <c r="H1566" i="1"/>
  <c r="G1566" i="1"/>
  <c r="I1566" i="1" s="1"/>
  <c r="H1570" i="1"/>
  <c r="G1570" i="1"/>
  <c r="I1570" i="1" s="1"/>
  <c r="H1574" i="1"/>
  <c r="G1574" i="1"/>
  <c r="I1574" i="1" s="1"/>
  <c r="H1579" i="1"/>
  <c r="G1579" i="1"/>
  <c r="I1579" i="1" s="1"/>
  <c r="H1581" i="1"/>
  <c r="G1581" i="1"/>
  <c r="I1581" i="1" s="1"/>
  <c r="G1499" i="1"/>
  <c r="H1505" i="1"/>
  <c r="H1509" i="1"/>
  <c r="H1513" i="1"/>
  <c r="H1517" i="1"/>
  <c r="H1521" i="1"/>
  <c r="H1525" i="1"/>
  <c r="H1529" i="1"/>
  <c r="H1533" i="1"/>
  <c r="H1540" i="1"/>
  <c r="J1547"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80" i="1"/>
  <c r="G1680" i="1"/>
  <c r="H1564" i="1"/>
  <c r="G1564" i="1"/>
  <c r="H1568" i="1"/>
  <c r="G1568" i="1"/>
  <c r="I1568" i="1" s="1"/>
  <c r="H1576" i="1"/>
  <c r="G1576" i="1"/>
  <c r="H1684" i="1"/>
  <c r="G1684" i="1"/>
  <c r="H1500" i="1"/>
  <c r="H1504" i="1"/>
  <c r="H1508" i="1"/>
  <c r="H1512" i="1"/>
  <c r="H1516" i="1"/>
  <c r="H1520" i="1"/>
  <c r="H1524" i="1"/>
  <c r="H1528" i="1"/>
  <c r="H1532" i="1"/>
  <c r="H1536" i="1"/>
  <c r="H1539" i="1"/>
  <c r="G1541" i="1"/>
  <c r="I1541" i="1" s="1"/>
  <c r="J1541" i="1"/>
  <c r="G1543" i="1"/>
  <c r="I1543" i="1" s="1"/>
  <c r="J1543" i="1"/>
  <c r="G1545" i="1"/>
  <c r="I1545" i="1" s="1"/>
  <c r="J1545" i="1"/>
  <c r="H1549" i="1"/>
  <c r="G1549" i="1"/>
  <c r="H1551" i="1"/>
  <c r="G1551" i="1"/>
  <c r="H1553" i="1"/>
  <c r="G1553" i="1"/>
  <c r="H1555" i="1"/>
  <c r="G1555" i="1"/>
  <c r="H1557" i="1"/>
  <c r="G1557" i="1"/>
  <c r="H1559" i="1"/>
  <c r="G1559" i="1"/>
  <c r="H1561" i="1"/>
  <c r="G1561" i="1"/>
  <c r="H1563" i="1"/>
  <c r="G1563" i="1"/>
  <c r="H1583" i="1"/>
  <c r="G1583" i="1"/>
  <c r="H1587" i="1"/>
  <c r="G1587" i="1"/>
  <c r="H1591" i="1"/>
  <c r="G1591" i="1"/>
  <c r="H1595" i="1"/>
  <c r="G1595" i="1"/>
  <c r="H1599" i="1"/>
  <c r="G1599" i="1"/>
  <c r="H1603" i="1"/>
  <c r="G1603" i="1"/>
  <c r="H1607" i="1"/>
  <c r="G1607" i="1"/>
  <c r="H1611" i="1"/>
  <c r="G1611" i="1"/>
  <c r="H1615" i="1"/>
  <c r="G1615" i="1"/>
  <c r="H1619" i="1"/>
  <c r="G1619" i="1"/>
  <c r="H1676" i="1"/>
  <c r="G1676" i="1"/>
  <c r="G1501" i="1"/>
  <c r="J1564" i="1"/>
  <c r="J1566" i="1"/>
  <c r="J1568" i="1"/>
  <c r="J1570" i="1"/>
  <c r="J1574" i="1"/>
  <c r="J1576" i="1"/>
  <c r="J1579" i="1"/>
  <c r="J1581" i="1"/>
  <c r="G1624" i="1"/>
  <c r="G1628" i="1"/>
  <c r="G1632" i="1"/>
  <c r="G1636" i="1"/>
  <c r="G1640" i="1"/>
  <c r="G1644" i="1"/>
  <c r="G1648" i="1"/>
  <c r="G1652" i="1"/>
  <c r="G1656" i="1"/>
  <c r="G1660" i="1"/>
  <c r="G1664" i="1"/>
  <c r="G1668" i="1"/>
  <c r="G1672" i="1"/>
  <c r="E82" i="4"/>
  <c r="D78" i="1" s="1"/>
  <c r="F126" i="4"/>
  <c r="D125" i="4"/>
  <c r="D221" i="4"/>
  <c r="F497" i="4"/>
  <c r="D491" i="4"/>
  <c r="E522" i="4"/>
  <c r="D516" i="1" s="1"/>
  <c r="G1675" i="1"/>
  <c r="G1679" i="1"/>
  <c r="G1683" i="1"/>
  <c r="F8" i="4"/>
  <c r="D230" i="4"/>
  <c r="F237" i="4"/>
  <c r="E262" i="4"/>
  <c r="D258" i="1" s="1"/>
  <c r="F274" i="4"/>
  <c r="D273" i="4"/>
  <c r="E321" i="4"/>
  <c r="D316" i="1" s="1"/>
  <c r="F374" i="4"/>
  <c r="D373" i="4"/>
  <c r="D648" i="4"/>
  <c r="H336" i="9"/>
  <c r="E177" i="5"/>
  <c r="G342" i="9"/>
  <c r="E342" i="9" s="1"/>
  <c r="D44" i="8"/>
  <c r="D6" i="4"/>
  <c r="D49" i="4"/>
  <c r="F112" i="4"/>
  <c r="D106" i="4"/>
  <c r="F154" i="4"/>
  <c r="D153" i="4"/>
  <c r="E164" i="4"/>
  <c r="E373" i="4"/>
  <c r="D368" i="1" s="1"/>
  <c r="E647" i="4"/>
  <c r="D641" i="1" s="1"/>
  <c r="E648" i="4"/>
  <c r="D642" i="1" s="1"/>
  <c r="D522" i="4"/>
  <c r="F523" i="4"/>
  <c r="E536" i="4"/>
  <c r="F170" i="4"/>
  <c r="D164" i="4"/>
  <c r="D309" i="4"/>
  <c r="F314" i="4"/>
  <c r="F426" i="4"/>
  <c r="D647" i="4"/>
  <c r="F431" i="4"/>
  <c r="F485" i="4"/>
  <c r="D479" i="4"/>
  <c r="D430" i="4" s="1"/>
  <c r="B345" i="9"/>
  <c r="E344" i="9"/>
  <c r="I10" i="3" s="1"/>
  <c r="H316" i="9"/>
  <c r="H315" i="9"/>
  <c r="G336" i="9"/>
  <c r="F178" i="5"/>
  <c r="B31" i="9"/>
  <c r="D536" i="4"/>
  <c r="D571" i="4"/>
  <c r="D629" i="4"/>
  <c r="D361" i="4"/>
  <c r="D584" i="4"/>
  <c r="F607" i="4"/>
  <c r="D70" i="5"/>
  <c r="G314" i="9"/>
  <c r="F89" i="5"/>
  <c r="F120" i="5"/>
  <c r="F5" i="6"/>
  <c r="E35" i="6"/>
  <c r="E141" i="6" s="1"/>
  <c r="D89" i="6"/>
  <c r="D114" i="6"/>
  <c r="G224" i="9"/>
  <c r="E224" i="9" s="1"/>
  <c r="B224" i="9" s="1"/>
  <c r="B27" i="9"/>
  <c r="B35" i="9"/>
  <c r="D7" i="5"/>
  <c r="H314" i="9"/>
  <c r="E88" i="5"/>
  <c r="D1093" i="1" s="1"/>
  <c r="D135" i="5"/>
  <c r="E147" i="5"/>
  <c r="D1152" i="1" s="1"/>
  <c r="G316" i="9"/>
  <c r="E316" i="9" s="1"/>
  <c r="B316" i="9" s="1"/>
  <c r="G315" i="9"/>
  <c r="E315" i="9" s="1"/>
  <c r="B315" i="9" s="1"/>
  <c r="D147" i="5"/>
  <c r="D203" i="5"/>
  <c r="D219" i="5"/>
  <c r="D255" i="5"/>
  <c r="F277" i="5"/>
  <c r="D35" i="6"/>
  <c r="G220" i="9"/>
  <c r="E220" i="9" s="1"/>
  <c r="B22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E144" i="9"/>
  <c r="B144" i="9" s="1"/>
  <c r="G177" i="9"/>
  <c r="E177" i="9" s="1"/>
  <c r="B177" i="9" s="1"/>
  <c r="G309" i="9"/>
  <c r="H308" i="9"/>
  <c r="E308" i="9" s="1"/>
  <c r="B308" i="9" s="1"/>
  <c r="G302" i="9"/>
  <c r="E302" i="9" s="1"/>
  <c r="B302" i="9" s="1"/>
  <c r="G301" i="9"/>
  <c r="E301" i="9" s="1"/>
  <c r="B301" i="9" s="1"/>
  <c r="G300" i="9"/>
  <c r="E300" i="9" s="1"/>
  <c r="B300" i="9" s="1"/>
  <c r="H310" i="9"/>
  <c r="H309" i="9"/>
  <c r="M228" i="9"/>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10" i="9"/>
  <c r="E310" i="9" s="1"/>
  <c r="B310" i="9" s="1"/>
  <c r="L228" i="9"/>
  <c r="G227" i="9"/>
  <c r="E227" i="9" s="1"/>
  <c r="B227" i="9" s="1"/>
  <c r="G223" i="9"/>
  <c r="E223" i="9" s="1"/>
  <c r="B223" i="9" s="1"/>
  <c r="G219" i="9"/>
  <c r="E219" i="9" s="1"/>
  <c r="B219"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178" i="9"/>
  <c r="E178" i="9" s="1"/>
  <c r="B178" i="9" s="1"/>
  <c r="G174" i="9"/>
  <c r="E174" i="9" s="1"/>
  <c r="B174" i="9" s="1"/>
  <c r="G225" i="9"/>
  <c r="E225" i="9" s="1"/>
  <c r="B225" i="9" s="1"/>
  <c r="G221" i="9"/>
  <c r="E221" i="9" s="1"/>
  <c r="B221" i="9" s="1"/>
  <c r="G217" i="9"/>
  <c r="E217" i="9" s="1"/>
  <c r="B217" i="9" s="1"/>
  <c r="G180" i="9"/>
  <c r="E180" i="9" s="1"/>
  <c r="B180" i="9" s="1"/>
  <c r="G179" i="9"/>
  <c r="G175" i="9"/>
  <c r="E175" i="9" s="1"/>
  <c r="B175" i="9" s="1"/>
  <c r="G176" i="9"/>
  <c r="E176" i="9" s="1"/>
  <c r="B176" i="9" s="1"/>
  <c r="I10" i="9"/>
  <c r="B154" i="9"/>
  <c r="B158" i="9"/>
  <c r="B162" i="9"/>
  <c r="B166" i="9"/>
  <c r="B171" i="9"/>
  <c r="G216" i="9"/>
  <c r="E216" i="9" s="1"/>
  <c r="B216" i="9" s="1"/>
  <c r="F298" i="9"/>
  <c r="B311" i="9"/>
  <c r="B233" i="9"/>
  <c r="B235" i="9"/>
  <c r="B237" i="9"/>
  <c r="B239" i="9"/>
  <c r="B241" i="9"/>
  <c r="B243" i="9"/>
  <c r="B245" i="9"/>
  <c r="B247" i="9"/>
  <c r="B249" i="9"/>
  <c r="B251" i="9"/>
  <c r="B253" i="9"/>
  <c r="B255" i="9"/>
  <c r="B257" i="9"/>
  <c r="F231" i="9"/>
  <c r="B231" i="9" s="1"/>
  <c r="E325" i="9"/>
  <c r="B325" i="9" s="1"/>
  <c r="B207" i="9" l="1"/>
  <c r="F228" i="9"/>
  <c r="B228" i="9" s="1"/>
  <c r="H374" i="1"/>
  <c r="G374" i="1"/>
  <c r="H198" i="1"/>
  <c r="G198" i="1"/>
  <c r="F202" i="4"/>
  <c r="G174" i="1"/>
  <c r="H174" i="1"/>
  <c r="F430" i="4"/>
  <c r="C424" i="1"/>
  <c r="I30" i="3"/>
  <c r="D1537" i="1"/>
  <c r="F35" i="6"/>
  <c r="H27" i="3"/>
  <c r="C1431" i="1"/>
  <c r="G338" i="9"/>
  <c r="E338" i="9" s="1"/>
  <c r="B338" i="9" s="1"/>
  <c r="F203" i="5"/>
  <c r="C1207" i="1"/>
  <c r="F7" i="5"/>
  <c r="H21" i="3"/>
  <c r="C1012" i="1"/>
  <c r="F114" i="6"/>
  <c r="H29" i="3"/>
  <c r="C1510" i="1"/>
  <c r="D177" i="5"/>
  <c r="F70" i="5"/>
  <c r="D69" i="5"/>
  <c r="C1075" i="1"/>
  <c r="F571" i="4"/>
  <c r="C565" i="1"/>
  <c r="H16" i="3"/>
  <c r="C2" i="1"/>
  <c r="G316" i="1"/>
  <c r="H316" i="1"/>
  <c r="F125" i="4"/>
  <c r="C121" i="1"/>
  <c r="E430" i="4"/>
  <c r="E179" i="9"/>
  <c r="B179" i="9" s="1"/>
  <c r="E309" i="9"/>
  <c r="B309" i="9" s="1"/>
  <c r="F147" i="5"/>
  <c r="C1152" i="1"/>
  <c r="F135" i="5"/>
  <c r="C1140" i="1"/>
  <c r="F89" i="6"/>
  <c r="C1485" i="1"/>
  <c r="F536" i="4"/>
  <c r="D535" i="4"/>
  <c r="C530" i="1"/>
  <c r="E336" i="9"/>
  <c r="B336" i="9" s="1"/>
  <c r="F522" i="4"/>
  <c r="C516" i="1"/>
  <c r="E360" i="4"/>
  <c r="F106" i="4"/>
  <c r="C102" i="1"/>
  <c r="K1480" i="9"/>
  <c r="G343" i="9"/>
  <c r="E343" i="9" s="1"/>
  <c r="B343" i="9" s="1"/>
  <c r="I38" i="3"/>
  <c r="C1621" i="1"/>
  <c r="F648" i="4"/>
  <c r="C642" i="1"/>
  <c r="F273" i="4"/>
  <c r="C269" i="1"/>
  <c r="F230" i="4"/>
  <c r="C226" i="1"/>
  <c r="F491" i="4"/>
  <c r="C485" i="1"/>
  <c r="I1561" i="1"/>
  <c r="I1557" i="1"/>
  <c r="I1553" i="1"/>
  <c r="I1549" i="1"/>
  <c r="E308" i="4"/>
  <c r="D251" i="5"/>
  <c r="F255" i="5"/>
  <c r="C1259" i="1"/>
  <c r="G1093" i="1"/>
  <c r="H1093" i="1"/>
  <c r="I27" i="3"/>
  <c r="D1431" i="1"/>
  <c r="F584" i="4"/>
  <c r="C578" i="1"/>
  <c r="D308" i="4"/>
  <c r="D422" i="4" s="1"/>
  <c r="F309" i="4"/>
  <c r="C304" i="1"/>
  <c r="E69" i="5"/>
  <c r="E152" i="4"/>
  <c r="D160" i="1"/>
  <c r="E341" i="9"/>
  <c r="B342" i="9"/>
  <c r="F373" i="4"/>
  <c r="C368" i="1"/>
  <c r="G78" i="1"/>
  <c r="H78" i="1"/>
  <c r="I1576" i="1"/>
  <c r="I1564" i="1"/>
  <c r="F82" i="4"/>
  <c r="D141" i="6"/>
  <c r="G339" i="9"/>
  <c r="E339" i="9" s="1"/>
  <c r="B339" i="9" s="1"/>
  <c r="F219" i="5"/>
  <c r="C1223" i="1"/>
  <c r="E314" i="9"/>
  <c r="B314" i="9" s="1"/>
  <c r="F361" i="4"/>
  <c r="D360" i="4"/>
  <c r="C356" i="1"/>
  <c r="F629" i="4"/>
  <c r="C623" i="1"/>
  <c r="F479" i="4"/>
  <c r="C473" i="1"/>
  <c r="F647" i="4"/>
  <c r="C641" i="1"/>
  <c r="F164" i="4"/>
  <c r="C160" i="1"/>
  <c r="E535" i="4"/>
  <c r="D530" i="1"/>
  <c r="H24" i="9"/>
  <c r="G24" i="9"/>
  <c r="E24" i="9" s="1"/>
  <c r="D152" i="4"/>
  <c r="F153" i="4"/>
  <c r="C149" i="1"/>
  <c r="F49" i="4"/>
  <c r="C45" i="1"/>
  <c r="H19" i="9"/>
  <c r="E19" i="9" s="1"/>
  <c r="B19" i="9" s="1"/>
  <c r="E176" i="5"/>
  <c r="D1180" i="1" s="1"/>
  <c r="I23" i="3"/>
  <c r="D1181" i="1"/>
  <c r="G258" i="1"/>
  <c r="H258" i="1"/>
  <c r="F221" i="4"/>
  <c r="C217" i="1"/>
  <c r="I1559" i="1"/>
  <c r="I1551" i="1"/>
  <c r="E6" i="4"/>
  <c r="D643" i="4" l="1"/>
  <c r="C417" i="1"/>
  <c r="F141" i="6"/>
  <c r="H30" i="3"/>
  <c r="C1537" i="1"/>
  <c r="I22" i="3"/>
  <c r="D1074" i="1"/>
  <c r="E6" i="5"/>
  <c r="F251" i="5"/>
  <c r="H24" i="3"/>
  <c r="C1255" i="1"/>
  <c r="G149" i="1"/>
  <c r="H149" i="1"/>
  <c r="G356" i="1"/>
  <c r="H356" i="1"/>
  <c r="G1223" i="1"/>
  <c r="H1223" i="1"/>
  <c r="G304" i="1"/>
  <c r="H304" i="1"/>
  <c r="G226" i="1"/>
  <c r="H226" i="1"/>
  <c r="G642" i="1"/>
  <c r="H642" i="1"/>
  <c r="E418" i="4"/>
  <c r="D413" i="1" s="1"/>
  <c r="D355" i="1"/>
  <c r="G530" i="1"/>
  <c r="H530" i="1"/>
  <c r="G121" i="1"/>
  <c r="H121" i="1"/>
  <c r="G1075" i="1"/>
  <c r="H1075" i="1"/>
  <c r="G1510" i="1"/>
  <c r="H1510" i="1"/>
  <c r="G424" i="1"/>
  <c r="H424" i="1"/>
  <c r="E422" i="4"/>
  <c r="I16" i="3"/>
  <c r="D2" i="1"/>
  <c r="G2" i="1" s="1"/>
  <c r="G160" i="1"/>
  <c r="H160" i="1"/>
  <c r="G1485" i="1"/>
  <c r="H1485" i="1"/>
  <c r="E639" i="4"/>
  <c r="D633" i="1" s="1"/>
  <c r="D424" i="1"/>
  <c r="G1207" i="1"/>
  <c r="H1207" i="1"/>
  <c r="G347" i="9"/>
  <c r="E347" i="9" s="1"/>
  <c r="D418" i="4"/>
  <c r="F360" i="4"/>
  <c r="C355" i="1"/>
  <c r="G368" i="1"/>
  <c r="H368" i="1"/>
  <c r="G1259" i="1"/>
  <c r="H1259" i="1"/>
  <c r="E417" i="4"/>
  <c r="D412" i="1" s="1"/>
  <c r="D303" i="1"/>
  <c r="G516" i="1"/>
  <c r="H516" i="1"/>
  <c r="D640" i="4"/>
  <c r="F535" i="4"/>
  <c r="C529" i="1"/>
  <c r="G1140" i="1"/>
  <c r="H1140" i="1"/>
  <c r="F6" i="4"/>
  <c r="F69" i="5"/>
  <c r="H22" i="3"/>
  <c r="C1074" i="1"/>
  <c r="D6" i="5"/>
  <c r="D639" i="4"/>
  <c r="B24" i="9"/>
  <c r="G473" i="1"/>
  <c r="H473" i="1"/>
  <c r="G578" i="1"/>
  <c r="H578" i="1"/>
  <c r="G1152" i="1"/>
  <c r="H1152" i="1"/>
  <c r="D176" i="5"/>
  <c r="F177" i="5"/>
  <c r="H23" i="3"/>
  <c r="C1181" i="1"/>
  <c r="G1012" i="1"/>
  <c r="H1012" i="1"/>
  <c r="G641" i="1"/>
  <c r="H641" i="1"/>
  <c r="G217" i="1"/>
  <c r="H217" i="1"/>
  <c r="G45" i="1"/>
  <c r="H45" i="1"/>
  <c r="D299" i="4"/>
  <c r="F152" i="4"/>
  <c r="H17" i="3"/>
  <c r="C148" i="1"/>
  <c r="E640" i="4"/>
  <c r="D634" i="1" s="1"/>
  <c r="D529" i="1"/>
  <c r="G623" i="1"/>
  <c r="H623" i="1"/>
  <c r="E299" i="4"/>
  <c r="I17" i="3"/>
  <c r="D148" i="1"/>
  <c r="D417" i="4"/>
  <c r="F308" i="4"/>
  <c r="C303" i="1"/>
  <c r="G485" i="1"/>
  <c r="H485" i="1"/>
  <c r="G269" i="1"/>
  <c r="H269" i="1"/>
  <c r="H1621" i="1"/>
  <c r="G1621" i="1"/>
  <c r="H11" i="3"/>
  <c r="G102" i="1"/>
  <c r="H102" i="1"/>
  <c r="G565" i="1"/>
  <c r="H565" i="1"/>
  <c r="G1431" i="1"/>
  <c r="H1431" i="1"/>
  <c r="H9" i="3"/>
  <c r="K3" i="9" l="1"/>
  <c r="F417" i="4"/>
  <c r="C412" i="1"/>
  <c r="G1181" i="1"/>
  <c r="H1181" i="1"/>
  <c r="F639" i="4"/>
  <c r="C633" i="1"/>
  <c r="G306" i="9"/>
  <c r="E306" i="9" s="1"/>
  <c r="B306" i="9" s="1"/>
  <c r="G299" i="9"/>
  <c r="F6" i="5"/>
  <c r="C1011" i="1"/>
  <c r="G529" i="1"/>
  <c r="H529" i="1"/>
  <c r="G1537" i="1"/>
  <c r="H1537" i="1"/>
  <c r="G303" i="1"/>
  <c r="H303" i="1"/>
  <c r="G1074" i="1"/>
  <c r="H1074" i="1"/>
  <c r="F418" i="4"/>
  <c r="C413" i="1"/>
  <c r="E643" i="4"/>
  <c r="F643" i="4" s="1"/>
  <c r="D417" i="1"/>
  <c r="H417" i="1" s="1"/>
  <c r="H2" i="1"/>
  <c r="H299" i="9"/>
  <c r="D1011" i="1"/>
  <c r="C637" i="1"/>
  <c r="G148" i="1"/>
  <c r="H148" i="1"/>
  <c r="G355" i="1"/>
  <c r="H355" i="1"/>
  <c r="G417" i="1"/>
  <c r="N3" i="9"/>
  <c r="I11" i="3"/>
  <c r="E423" i="4"/>
  <c r="E424" i="4" s="1"/>
  <c r="D419" i="1" s="1"/>
  <c r="E301" i="4"/>
  <c r="D297" i="1" s="1"/>
  <c r="D295" i="1"/>
  <c r="D423" i="4"/>
  <c r="D301" i="4"/>
  <c r="F299" i="4"/>
  <c r="C295" i="1"/>
  <c r="D300" i="4"/>
  <c r="F176" i="5"/>
  <c r="C1180" i="1"/>
  <c r="F640" i="4"/>
  <c r="C634" i="1"/>
  <c r="E346" i="9"/>
  <c r="I9" i="3" s="1"/>
  <c r="B347" i="9"/>
  <c r="E300" i="4"/>
  <c r="D296" i="1" s="1"/>
  <c r="G1255" i="1"/>
  <c r="H1255" i="1"/>
  <c r="F422" i="4"/>
  <c r="G633" i="1" l="1"/>
  <c r="H633" i="1"/>
  <c r="G412" i="1"/>
  <c r="H412" i="1"/>
  <c r="G295" i="1"/>
  <c r="H295" i="1"/>
  <c r="G413" i="1"/>
  <c r="H413" i="1"/>
  <c r="E299" i="9"/>
  <c r="F300" i="4"/>
  <c r="C296" i="1"/>
  <c r="D644" i="4"/>
  <c r="D425" i="4"/>
  <c r="F423" i="4"/>
  <c r="C418" i="1"/>
  <c r="G20" i="9"/>
  <c r="D424" i="4"/>
  <c r="G1180" i="1"/>
  <c r="H1180" i="1"/>
  <c r="G634" i="1"/>
  <c r="H634" i="1"/>
  <c r="F301" i="4"/>
  <c r="C297" i="1"/>
  <c r="E644" i="4"/>
  <c r="H20" i="9"/>
  <c r="E425" i="4"/>
  <c r="D420" i="1" s="1"/>
  <c r="D418" i="1"/>
  <c r="E645" i="4"/>
  <c r="D637" i="1"/>
  <c r="G637" i="1" s="1"/>
  <c r="H8" i="3"/>
  <c r="G1011" i="1"/>
  <c r="H1011" i="1"/>
  <c r="G297" i="1" l="1"/>
  <c r="H297" i="1"/>
  <c r="G418" i="1"/>
  <c r="H418" i="1"/>
  <c r="F424" i="4"/>
  <c r="C419" i="1"/>
  <c r="F425" i="4"/>
  <c r="C420" i="1"/>
  <c r="D639" i="1"/>
  <c r="E646" i="4"/>
  <c r="D638" i="1"/>
  <c r="E20" i="9"/>
  <c r="B20" i="9" s="1"/>
  <c r="D646" i="4"/>
  <c r="F644" i="4"/>
  <c r="C638" i="1"/>
  <c r="D645" i="4"/>
  <c r="B299" i="9"/>
  <c r="H637" i="1"/>
  <c r="M3" i="9"/>
  <c r="G296" i="1"/>
  <c r="H296" i="1"/>
  <c r="E650" i="4" l="1"/>
  <c r="D640" i="1"/>
  <c r="G638" i="1"/>
  <c r="H638" i="1"/>
  <c r="G420" i="1"/>
  <c r="H420" i="1"/>
  <c r="F646" i="4"/>
  <c r="D650" i="4"/>
  <c r="C640" i="1"/>
  <c r="G419" i="1"/>
  <c r="H419" i="1"/>
  <c r="G334" i="9"/>
  <c r="E334" i="9" s="1"/>
  <c r="H334" i="9"/>
  <c r="D649" i="4"/>
  <c r="F645" i="4"/>
  <c r="C639" i="1"/>
  <c r="G297" i="9"/>
  <c r="E297" i="9" s="1"/>
  <c r="B297" i="9" s="1"/>
  <c r="E649" i="4"/>
  <c r="G639" i="1" l="1"/>
  <c r="H639" i="1"/>
  <c r="H7" i="3"/>
  <c r="F650" i="4"/>
  <c r="H19" i="3"/>
  <c r="C644" i="1"/>
  <c r="B334" i="9"/>
  <c r="E298" i="9"/>
  <c r="I8" i="3" s="1"/>
  <c r="I18" i="3"/>
  <c r="D643" i="1"/>
  <c r="F649" i="4"/>
  <c r="H18" i="3"/>
  <c r="C643" i="1"/>
  <c r="G640" i="1"/>
  <c r="H640" i="1"/>
  <c r="I19" i="3"/>
  <c r="D644" i="1"/>
  <c r="J3" i="9" l="1"/>
  <c r="G644" i="1"/>
  <c r="H644" i="1"/>
  <c r="G643" i="1"/>
  <c r="H643" i="1"/>
  <c r="G295" i="9" l="1"/>
  <c r="L293" i="9"/>
  <c r="F293" i="9" s="1"/>
  <c r="H295" i="9"/>
  <c r="H18" i="9"/>
  <c r="H22" i="9"/>
  <c r="G18" i="9"/>
  <c r="M15" i="9"/>
  <c r="I12" i="9"/>
  <c r="H21" i="9"/>
  <c r="I17" i="9"/>
  <c r="J11" i="9"/>
  <c r="I8" i="9"/>
  <c r="K10" i="9"/>
  <c r="J7" i="9"/>
  <c r="G16" i="9"/>
  <c r="K6" i="9"/>
  <c r="J8" i="9"/>
  <c r="I13" i="9"/>
  <c r="J9" i="9"/>
  <c r="H15" i="9"/>
  <c r="K5" i="9"/>
  <c r="J10" i="9"/>
  <c r="M16" i="9"/>
  <c r="G22" i="9"/>
  <c r="I9" i="9"/>
  <c r="G15" i="9"/>
  <c r="J5" i="9"/>
  <c r="L16" i="9"/>
  <c r="J6" i="9"/>
  <c r="I11" i="9"/>
  <c r="H17" i="9"/>
  <c r="I5" i="9"/>
  <c r="K11" i="9"/>
  <c r="H16" i="9"/>
  <c r="I6" i="9"/>
  <c r="K12" i="9"/>
  <c r="G17" i="9"/>
  <c r="I7" i="9"/>
  <c r="K13" i="9"/>
  <c r="K7" i="9"/>
  <c r="J12" i="9"/>
  <c r="J17" i="9"/>
  <c r="K8" i="9"/>
  <c r="J13" i="9"/>
  <c r="K9" i="9"/>
  <c r="L15" i="9"/>
  <c r="G21" i="9"/>
  <c r="E10" i="9" l="1"/>
  <c r="B10" i="9" s="1"/>
  <c r="F16" i="9"/>
  <c r="E22" i="9"/>
  <c r="B22" i="9" s="1"/>
  <c r="F15" i="9"/>
  <c r="E5" i="9"/>
  <c r="B5" i="9" s="1"/>
  <c r="E21" i="9"/>
  <c r="B21" i="9" s="1"/>
  <c r="E295" i="9"/>
  <c r="E23" i="9" s="1"/>
  <c r="I7" i="3" s="1"/>
  <c r="E8" i="9"/>
  <c r="B8" i="9" s="1"/>
  <c r="E11" i="9"/>
  <c r="B11" i="9" s="1"/>
  <c r="E6" i="9"/>
  <c r="B6" i="9" s="1"/>
  <c r="E16" i="9"/>
  <c r="E7" i="9"/>
  <c r="B7" i="9" s="1"/>
  <c r="E15" i="9"/>
  <c r="E13" i="9"/>
  <c r="B13" i="9" s="1"/>
  <c r="E18" i="9"/>
  <c r="B18" i="9" s="1"/>
  <c r="B293" i="9"/>
  <c r="F23" i="9"/>
  <c r="E12" i="9"/>
  <c r="B12" i="9" s="1"/>
  <c r="E17" i="9"/>
  <c r="B17" i="9" s="1"/>
  <c r="E9" i="9"/>
  <c r="B9" i="9" s="1"/>
  <c r="B16" i="9" l="1"/>
  <c r="F14" i="9"/>
  <c r="F3" i="9" s="1"/>
  <c r="B295" i="9"/>
  <c r="E4" i="9"/>
  <c r="B15" i="9"/>
  <c r="E14" i="9"/>
  <c r="I12"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<sst xmlns="http://schemas.openxmlformats.org/spreadsheetml/2006/main" count="4716" uniqueCount="3651">
  <si>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</si>
  <si>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</si>
  <si>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</si>
  <si>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</si>
  <si>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</si>
  <si>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</si>
  <si>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</si>
  <si>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</si>
  <si>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</si>
  <si>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</si>
  <si>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</si>
  <si>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</si>
  <si>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</si>
  <si>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</si>
  <si>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</si>
  <si>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</si>
  <si>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</si>
  <si>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</si>
  <si>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</si>
  <si>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</si>
  <si>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</si>
  <si>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</si>
  <si>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</si>
  <si>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</si>
  <si>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</si>
  <si>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</si>
  <si>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</si>
  <si>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</si>
  <si>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</si>
  <si>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</si>
  <si>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</si>
  <si>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PETRA PERICE, MAKARSKA</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</si>
  <si>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</si>
  <si>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</si>
  <si>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</si>
  <si>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</si>
  <si>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</si>
  <si>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</si>
  <si>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</si>
  <si>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</si>
  <si>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</si>
  <si>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</si>
  <si>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</si>
  <si>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</si>
  <si>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</si>
  <si>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</si>
  <si>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</si>
  <si>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</si>
  <si>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</si>
  <si>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</si>
  <si>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</si>
  <si>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</si>
  <si>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</si>
  <si>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</si>
  <si>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</si>
  <si>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</si>
  <si>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12307 - O.Š. PETRA PERICE, MAKARSKA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</si>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</sst>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 fontId="36" fillId="0" borderId="29" xfId="0" applyNumberFormat="1" applyFont="1" applyFill="1" applyBorder="1" applyAlignment="1" applyProtection="1">
      <alignment horizontal="right" vertical="center" shrinkToFi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479162.49999999994</v>
      </c>
      <c r="D2" s="6">
        <f>'PR-RAS'!E6</f>
        <v>557513.47</v>
      </c>
      <c r="E2" s="6">
        <v>0</v>
      </c>
      <c r="F2" s="6">
        <v>0</v>
      </c>
      <c r="G2" s="7">
        <f t="shared" ref="G2:G274" si="0">(B2/1000)*(C2*1+D2*2)</f>
        <v>1594.1894399999999</v>
      </c>
      <c r="H2" s="7">
        <f t="shared" ref="H2:H274" si="1">ABS(C2-ROUND(C2,0))+ABS(D2-ROUND(D2,0))</f>
        <v>0.97000000003026798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385491.07999999996</v>
      </c>
      <c r="D45" s="1">
        <f>'PR-RAS'!E49</f>
        <v>434342.35</v>
      </c>
      <c r="E45" s="1">
        <v>0</v>
      </c>
      <c r="F45" s="1">
        <v>0</v>
      </c>
      <c r="G45" s="2">
        <f t="shared" si="0"/>
        <v>55183.734319999989</v>
      </c>
      <c r="H45" s="2">
        <f t="shared" si="1"/>
        <v>0.42999999993480742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379256.97</v>
      </c>
      <c r="D64" s="1">
        <f>'PR-RAS'!E68</f>
        <v>434342.35</v>
      </c>
      <c r="E64" s="1">
        <v>0</v>
      </c>
      <c r="F64" s="1">
        <v>0</v>
      </c>
      <c r="G64" s="2">
        <f t="shared" si="0"/>
        <v>78620.325209999995</v>
      </c>
      <c r="H64" s="2">
        <f t="shared" si="1"/>
        <v>0.38000000000465661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379256.97</v>
      </c>
      <c r="D65" s="1">
        <f>'PR-RAS'!E69</f>
        <v>434342.35</v>
      </c>
      <c r="E65" s="1">
        <v>0</v>
      </c>
      <c r="F65" s="1">
        <v>0</v>
      </c>
      <c r="G65" s="2">
        <f t="shared" si="0"/>
        <v>79868.266879999996</v>
      </c>
      <c r="H65" s="2">
        <f t="shared" si="1"/>
        <v>0.38000000000465661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6234.11</v>
      </c>
      <c r="D70" s="1">
        <f>'PR-RAS'!E74</f>
        <v>0</v>
      </c>
      <c r="E70" s="1">
        <v>0</v>
      </c>
      <c r="F70" s="1">
        <v>0</v>
      </c>
      <c r="G70" s="2">
        <f t="shared" si="0"/>
        <v>430.15359000000001</v>
      </c>
      <c r="H70" s="2">
        <f t="shared" si="1"/>
        <v>0.10999999999967258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6234.11</v>
      </c>
      <c r="D71" s="1">
        <f>'PR-RAS'!E75</f>
        <v>0</v>
      </c>
      <c r="E71" s="1">
        <v>0</v>
      </c>
      <c r="F71" s="1">
        <v>0</v>
      </c>
      <c r="G71" s="2">
        <f t="shared" si="0"/>
        <v>436.3877</v>
      </c>
      <c r="H71" s="2">
        <f t="shared" si="1"/>
        <v>0.10999999999967258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0.53</v>
      </c>
      <c r="D78" s="1">
        <f>'PR-RAS'!E82</f>
        <v>0.79</v>
      </c>
      <c r="E78" s="1">
        <v>0</v>
      </c>
      <c r="F78" s="1">
        <v>0</v>
      </c>
      <c r="G78" s="2">
        <f t="shared" si="0"/>
        <v>0.16247000000000003</v>
      </c>
      <c r="H78" s="2">
        <f t="shared" si="1"/>
        <v>0.67999999999999994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0.53</v>
      </c>
      <c r="D79" s="1">
        <f>'PR-RAS'!E83</f>
        <v>0.79</v>
      </c>
      <c r="E79" s="1">
        <v>0</v>
      </c>
      <c r="F79" s="1">
        <v>0</v>
      </c>
      <c r="G79" s="2">
        <f t="shared" si="0"/>
        <v>0.16458000000000003</v>
      </c>
      <c r="H79" s="2">
        <f t="shared" si="1"/>
        <v>0.67999999999999994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0.53</v>
      </c>
      <c r="D81" s="1">
        <f>'PR-RAS'!E85</f>
        <v>0.79</v>
      </c>
      <c r="E81" s="1">
        <v>0</v>
      </c>
      <c r="F81" s="1">
        <v>0</v>
      </c>
      <c r="G81" s="2">
        <f t="shared" si="0"/>
        <v>0.16880000000000003</v>
      </c>
      <c r="H81" s="2">
        <f t="shared" si="1"/>
        <v>0.67999999999999994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8101.66</v>
      </c>
      <c r="D121" s="1">
        <f>'PR-RAS'!E125</f>
        <v>19263.900000000001</v>
      </c>
      <c r="E121" s="1">
        <v>0</v>
      </c>
      <c r="F121" s="1">
        <v>0</v>
      </c>
      <c r="G121" s="2">
        <f t="shared" si="0"/>
        <v>5595.5352000000003</v>
      </c>
      <c r="H121" s="2">
        <f t="shared" si="1"/>
        <v>0.43999999999869033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8101.66</v>
      </c>
      <c r="D122" s="1">
        <f>'PR-RAS'!E126</f>
        <v>15742.1</v>
      </c>
      <c r="E122" s="1">
        <v>0</v>
      </c>
      <c r="F122" s="1">
        <v>0</v>
      </c>
      <c r="G122" s="2">
        <f t="shared" si="0"/>
        <v>4789.8890599999995</v>
      </c>
      <c r="H122" s="2">
        <f t="shared" si="1"/>
        <v>0.44000000000050932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8101.66</v>
      </c>
      <c r="D124" s="1">
        <f>'PR-RAS'!E128</f>
        <v>15742.1</v>
      </c>
      <c r="E124" s="1">
        <v>0</v>
      </c>
      <c r="F124" s="1">
        <v>0</v>
      </c>
      <c r="G124" s="2">
        <f t="shared" si="0"/>
        <v>4869.0607799999998</v>
      </c>
      <c r="H124" s="2">
        <f t="shared" si="1"/>
        <v>0.44000000000050932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3521.8</v>
      </c>
      <c r="E125" s="1">
        <v>0</v>
      </c>
      <c r="F125" s="1">
        <v>0</v>
      </c>
      <c r="G125" s="2">
        <f t="shared" si="0"/>
        <v>873.40640000000008</v>
      </c>
      <c r="H125" s="2">
        <f t="shared" si="1"/>
        <v>0.1999999999998181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3521.8</v>
      </c>
      <c r="E126" s="1">
        <v>0</v>
      </c>
      <c r="F126" s="1">
        <v>0</v>
      </c>
      <c r="G126" s="2">
        <f t="shared" si="0"/>
        <v>880.45</v>
      </c>
      <c r="H126" s="2">
        <f t="shared" si="1"/>
        <v>0.1999999999998181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85569.23</v>
      </c>
      <c r="D130" s="1">
        <f>'PR-RAS'!E134</f>
        <v>103906.43</v>
      </c>
      <c r="E130" s="1">
        <v>0</v>
      </c>
      <c r="F130" s="1">
        <v>0</v>
      </c>
      <c r="G130" s="2">
        <f t="shared" si="0"/>
        <v>37846.28961</v>
      </c>
      <c r="H130" s="2">
        <f t="shared" si="1"/>
        <v>0.65999999998894054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85569.23</v>
      </c>
      <c r="D131" s="1">
        <f>'PR-RAS'!E135</f>
        <v>103906.43</v>
      </c>
      <c r="E131" s="1">
        <v>0</v>
      </c>
      <c r="F131" s="1">
        <v>0</v>
      </c>
      <c r="G131" s="2">
        <f t="shared" si="0"/>
        <v>38139.671699999999</v>
      </c>
      <c r="H131" s="2">
        <f t="shared" si="1"/>
        <v>0.65999999998894054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76581.23</v>
      </c>
      <c r="D132" s="1">
        <f>'PR-RAS'!E136</f>
        <v>89473.43</v>
      </c>
      <c r="E132" s="1">
        <v>0</v>
      </c>
      <c r="F132" s="1">
        <v>0</v>
      </c>
      <c r="G132" s="2">
        <f t="shared" si="0"/>
        <v>33474.179789999995</v>
      </c>
      <c r="H132" s="2">
        <f t="shared" si="1"/>
        <v>0.65999999998894054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8988</v>
      </c>
      <c r="D133" s="1">
        <f>'PR-RAS'!E137</f>
        <v>14433</v>
      </c>
      <c r="E133" s="1">
        <v>0</v>
      </c>
      <c r="F133" s="1">
        <v>0</v>
      </c>
      <c r="G133" s="2">
        <f t="shared" si="0"/>
        <v>4996.7280000000001</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467898.11000000004</v>
      </c>
      <c r="D148" s="1">
        <f>'PR-RAS'!E152</f>
        <v>543699.18999999994</v>
      </c>
      <c r="E148" s="1">
        <v>0</v>
      </c>
      <c r="F148" s="1">
        <v>0</v>
      </c>
      <c r="G148" s="2">
        <f t="shared" si="0"/>
        <v>228628.58403</v>
      </c>
      <c r="H148" s="2">
        <f t="shared" si="1"/>
        <v>0.29999999998835847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390770.17000000004</v>
      </c>
      <c r="D149" s="1">
        <f>'PR-RAS'!E153</f>
        <v>481740.11999999994</v>
      </c>
      <c r="E149" s="1">
        <v>0</v>
      </c>
      <c r="F149" s="1">
        <v>0</v>
      </c>
      <c r="G149" s="2">
        <f t="shared" si="0"/>
        <v>200429.06067999997</v>
      </c>
      <c r="H149" s="2">
        <f t="shared" si="1"/>
        <v>0.28999999997904524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327959.09000000003</v>
      </c>
      <c r="D150" s="1">
        <f>'PR-RAS'!E154</f>
        <v>412341.79999999993</v>
      </c>
      <c r="E150" s="1">
        <v>0</v>
      </c>
      <c r="F150" s="1">
        <v>0</v>
      </c>
      <c r="G150" s="2">
        <f t="shared" si="0"/>
        <v>171743.76080999998</v>
      </c>
      <c r="H150" s="2">
        <f t="shared" si="1"/>
        <v>0.29000000009546056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327959.09000000003</v>
      </c>
      <c r="D151" s="1">
        <f>'PR-RAS'!E155</f>
        <v>412341.79999999993</v>
      </c>
      <c r="E151" s="1">
        <v>0</v>
      </c>
      <c r="F151" s="1">
        <v>0</v>
      </c>
      <c r="G151" s="2">
        <f t="shared" si="0"/>
        <v>172896.40349999999</v>
      </c>
      <c r="H151" s="2">
        <f t="shared" si="1"/>
        <v>0.29000000009546056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8717.44</v>
      </c>
      <c r="D155" s="1">
        <f>'PR-RAS'!E159</f>
        <v>1596</v>
      </c>
      <c r="E155" s="1">
        <v>0</v>
      </c>
      <c r="F155" s="1">
        <v>0</v>
      </c>
      <c r="G155" s="2">
        <f t="shared" si="0"/>
        <v>1834.05376</v>
      </c>
      <c r="H155" s="2">
        <f t="shared" si="1"/>
        <v>0.44000000000050932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54093.64</v>
      </c>
      <c r="D156" s="1">
        <f>'PR-RAS'!E160</f>
        <v>67802.320000000007</v>
      </c>
      <c r="E156" s="1">
        <v>0</v>
      </c>
      <c r="F156" s="1">
        <v>0</v>
      </c>
      <c r="G156" s="2">
        <f t="shared" si="0"/>
        <v>29403.233400000005</v>
      </c>
      <c r="H156" s="2">
        <f t="shared" si="1"/>
        <v>0.680000000007567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54093.64</v>
      </c>
      <c r="D158" s="1">
        <f>'PR-RAS'!E162</f>
        <v>67802.320000000007</v>
      </c>
      <c r="E158" s="1">
        <v>0</v>
      </c>
      <c r="F158" s="1">
        <v>0</v>
      </c>
      <c r="G158" s="2">
        <f t="shared" si="0"/>
        <v>29782.629960000006</v>
      </c>
      <c r="H158" s="2">
        <f t="shared" si="1"/>
        <v>0.680000000007567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76920.489999999991</v>
      </c>
      <c r="D160" s="1">
        <f>'PR-RAS'!E164</f>
        <v>61683.71</v>
      </c>
      <c r="E160" s="1">
        <v>0</v>
      </c>
      <c r="F160" s="1">
        <v>0</v>
      </c>
      <c r="G160" s="2">
        <f t="shared" si="0"/>
        <v>31845.777689999995</v>
      </c>
      <c r="H160" s="2">
        <f t="shared" si="1"/>
        <v>0.77999999999155989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7969.21</v>
      </c>
      <c r="D161" s="1">
        <f>'PR-RAS'!E165</f>
        <v>8172.9299999999994</v>
      </c>
      <c r="E161" s="1">
        <v>0</v>
      </c>
      <c r="F161" s="1">
        <v>0</v>
      </c>
      <c r="G161" s="2">
        <f t="shared" si="0"/>
        <v>3890.4112</v>
      </c>
      <c r="H161" s="2">
        <f t="shared" si="1"/>
        <v>0.28000000000065484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2734.63</v>
      </c>
      <c r="D162" s="1">
        <f>'PR-RAS'!E166</f>
        <v>899.95</v>
      </c>
      <c r="E162" s="1">
        <v>0</v>
      </c>
      <c r="F162" s="1">
        <v>0</v>
      </c>
      <c r="G162" s="2">
        <f t="shared" si="0"/>
        <v>730.05933000000016</v>
      </c>
      <c r="H162" s="2">
        <f t="shared" si="1"/>
        <v>0.41999999999984539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5234.58</v>
      </c>
      <c r="D163" s="1">
        <f>'PR-RAS'!E167</f>
        <v>7222.98</v>
      </c>
      <c r="E163" s="1">
        <v>0</v>
      </c>
      <c r="F163" s="1">
        <v>0</v>
      </c>
      <c r="G163" s="2">
        <f t="shared" si="0"/>
        <v>3188.2474800000005</v>
      </c>
      <c r="H163" s="2">
        <f t="shared" si="1"/>
        <v>0.44000000000050932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50</v>
      </c>
      <c r="E164" s="1">
        <v>0</v>
      </c>
      <c r="F164" s="1">
        <v>0</v>
      </c>
      <c r="G164" s="2">
        <f t="shared" si="0"/>
        <v>16.3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52690.720000000001</v>
      </c>
      <c r="D166" s="1">
        <f>'PR-RAS'!E170</f>
        <v>50262.93</v>
      </c>
      <c r="E166" s="1">
        <v>0</v>
      </c>
      <c r="F166" s="1">
        <v>0</v>
      </c>
      <c r="G166" s="2">
        <f t="shared" si="0"/>
        <v>25280.735700000005</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6371.18</v>
      </c>
      <c r="D167" s="1">
        <f>'PR-RAS'!E171</f>
        <v>1711.04</v>
      </c>
      <c r="E167" s="1">
        <v>0</v>
      </c>
      <c r="F167" s="1">
        <v>0</v>
      </c>
      <c r="G167" s="2">
        <f t="shared" si="0"/>
        <v>1625.6811600000001</v>
      </c>
      <c r="H167" s="2">
        <f t="shared" si="1"/>
        <v>0.22000000000025466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34591.51</v>
      </c>
      <c r="D168" s="1">
        <f>'PR-RAS'!E172</f>
        <v>38893.14</v>
      </c>
      <c r="E168" s="1">
        <v>0</v>
      </c>
      <c r="F168" s="1">
        <v>0</v>
      </c>
      <c r="G168" s="2">
        <f t="shared" si="0"/>
        <v>18767.090930000002</v>
      </c>
      <c r="H168" s="2">
        <f t="shared" si="1"/>
        <v>0.62999999999738066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9673.99</v>
      </c>
      <c r="D169" s="1">
        <f>'PR-RAS'!E173</f>
        <v>8280.32</v>
      </c>
      <c r="E169" s="1">
        <v>0</v>
      </c>
      <c r="F169" s="1">
        <v>0</v>
      </c>
      <c r="G169" s="2">
        <f t="shared" si="0"/>
        <v>4407.4178400000001</v>
      </c>
      <c r="H169" s="2">
        <f t="shared" si="1"/>
        <v>0.32999999999992724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2054.04</v>
      </c>
      <c r="D170" s="1">
        <f>'PR-RAS'!E174</f>
        <v>1378.43</v>
      </c>
      <c r="E170" s="1">
        <v>0</v>
      </c>
      <c r="F170" s="1">
        <v>0</v>
      </c>
      <c r="G170" s="2">
        <f t="shared" si="0"/>
        <v>813.0421</v>
      </c>
      <c r="H170" s="2">
        <f t="shared" si="1"/>
        <v>0.47000000000002728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16097.47</v>
      </c>
      <c r="D174" s="1">
        <f>'PR-RAS'!E178</f>
        <v>2937.8500000000004</v>
      </c>
      <c r="E174" s="1">
        <v>0</v>
      </c>
      <c r="F174" s="1">
        <v>0</v>
      </c>
      <c r="G174" s="2">
        <f t="shared" si="0"/>
        <v>3801.3584099999994</v>
      </c>
      <c r="H174" s="2">
        <f t="shared" si="1"/>
        <v>0.61999999999898137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9227.9599999999991</v>
      </c>
      <c r="D175" s="1">
        <f>'PR-RAS'!E179</f>
        <v>435.21</v>
      </c>
      <c r="E175" s="1">
        <v>0</v>
      </c>
      <c r="F175" s="1">
        <v>0</v>
      </c>
      <c r="G175" s="2">
        <f t="shared" si="0"/>
        <v>1757.1181199999996</v>
      </c>
      <c r="H175" s="2">
        <f t="shared" si="1"/>
        <v>0.25000000000085265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1285</v>
      </c>
      <c r="D176" s="1">
        <f>'PR-RAS'!E180</f>
        <v>614.88</v>
      </c>
      <c r="E176" s="1">
        <v>0</v>
      </c>
      <c r="F176" s="1">
        <v>0</v>
      </c>
      <c r="G176" s="2">
        <f t="shared" si="0"/>
        <v>440.08300000000003</v>
      </c>
      <c r="H176" s="2">
        <f t="shared" si="1"/>
        <v>0.12000000000000455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1005.89</v>
      </c>
      <c r="D178" s="1">
        <f>'PR-RAS'!E182</f>
        <v>729</v>
      </c>
      <c r="E178" s="1">
        <v>0</v>
      </c>
      <c r="F178" s="1">
        <v>0</v>
      </c>
      <c r="G178" s="2">
        <f t="shared" si="0"/>
        <v>436.10852999999997</v>
      </c>
      <c r="H178" s="2">
        <f t="shared" si="1"/>
        <v>0.11000000000001364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3157.53</v>
      </c>
      <c r="D180" s="1">
        <f>'PR-RAS'!E184</f>
        <v>0</v>
      </c>
      <c r="E180" s="1">
        <v>0</v>
      </c>
      <c r="F180" s="1">
        <v>0</v>
      </c>
      <c r="G180" s="2">
        <f t="shared" si="0"/>
        <v>565.19786999999997</v>
      </c>
      <c r="H180" s="2">
        <f t="shared" si="1"/>
        <v>0.46999999999979991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768.75</v>
      </c>
      <c r="D181" s="1">
        <f>'PR-RAS'!E185</f>
        <v>740</v>
      </c>
      <c r="E181" s="1">
        <v>0</v>
      </c>
      <c r="F181" s="1">
        <v>0</v>
      </c>
      <c r="G181" s="2">
        <f t="shared" si="0"/>
        <v>404.77499999999998</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609.23</v>
      </c>
      <c r="D182" s="1">
        <f>'PR-RAS'!E186</f>
        <v>418.76</v>
      </c>
      <c r="E182" s="1">
        <v>0</v>
      </c>
      <c r="F182" s="1">
        <v>0</v>
      </c>
      <c r="G182" s="2">
        <f t="shared" si="0"/>
        <v>261.86174999999997</v>
      </c>
      <c r="H182" s="2">
        <f t="shared" si="1"/>
        <v>0.47000000000002728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43.11</v>
      </c>
      <c r="D183" s="1">
        <f>'PR-RAS'!E187</f>
        <v>0</v>
      </c>
      <c r="E183" s="1">
        <v>0</v>
      </c>
      <c r="F183" s="1">
        <v>0</v>
      </c>
      <c r="G183" s="2">
        <f t="shared" si="0"/>
        <v>7.8460199999999993</v>
      </c>
      <c r="H183" s="2">
        <f t="shared" si="1"/>
        <v>0.10999999999999943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163.09</v>
      </c>
      <c r="D190" s="1">
        <f>'PR-RAS'!E194</f>
        <v>310</v>
      </c>
      <c r="E190" s="1">
        <v>0</v>
      </c>
      <c r="F190" s="1">
        <v>0</v>
      </c>
      <c r="G190" s="2">
        <f t="shared" si="0"/>
        <v>148.00400999999999</v>
      </c>
      <c r="H190" s="2">
        <f t="shared" si="1"/>
        <v>9.0000000000003411E-2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163.09</v>
      </c>
      <c r="D194" s="1">
        <f>'PR-RAS'!E198</f>
        <v>310</v>
      </c>
      <c r="E194" s="1">
        <v>0</v>
      </c>
      <c r="F194" s="1">
        <v>0</v>
      </c>
      <c r="G194" s="2">
        <f t="shared" si="0"/>
        <v>151.13637</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207.45</v>
      </c>
      <c r="D198" s="1">
        <f>'PR-RAS'!E202</f>
        <v>275.36</v>
      </c>
      <c r="E198" s="1">
        <v>0</v>
      </c>
      <c r="F198" s="1">
        <v>0</v>
      </c>
      <c r="G198" s="2">
        <f t="shared" si="0"/>
        <v>149.35949000000002</v>
      </c>
      <c r="H198" s="2">
        <f t="shared" si="1"/>
        <v>0.81000000000000227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207.45</v>
      </c>
      <c r="D212" s="1">
        <f>'PR-RAS'!E216</f>
        <v>275.36</v>
      </c>
      <c r="E212" s="1">
        <v>0</v>
      </c>
      <c r="F212" s="1">
        <v>0</v>
      </c>
      <c r="G212" s="2">
        <f t="shared" si="0"/>
        <v>159.97387000000001</v>
      </c>
      <c r="H212" s="2">
        <f t="shared" si="1"/>
        <v>0.81000000000000227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207.45</v>
      </c>
      <c r="D213" s="1">
        <f>'PR-RAS'!E217</f>
        <v>275.36</v>
      </c>
      <c r="E213" s="1">
        <v>0</v>
      </c>
      <c r="F213" s="1">
        <v>0</v>
      </c>
      <c r="G213" s="2">
        <f t="shared" si="0"/>
        <v>160.73204000000001</v>
      </c>
      <c r="H213" s="2">
        <f t="shared" si="1"/>
        <v>0.81000000000000227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467898.11000000004</v>
      </c>
      <c r="D295" s="1">
        <f>'PR-RAS'!E299</f>
        <v>543699.18999999994</v>
      </c>
      <c r="E295" s="1">
        <v>0</v>
      </c>
      <c r="F295" s="1">
        <v>0</v>
      </c>
      <c r="G295" s="2">
        <f t="shared" si="12"/>
        <v>457257.16806</v>
      </c>
      <c r="H295" s="2">
        <f t="shared" si="13"/>
        <v>0.29999999998835847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11264.389999999898</v>
      </c>
      <c r="D296" s="1">
        <f>'PR-RAS'!E300</f>
        <v>13814.280000000028</v>
      </c>
      <c r="E296" s="1">
        <v>0</v>
      </c>
      <c r="F296" s="1">
        <v>0</v>
      </c>
      <c r="G296" s="2">
        <f t="shared" si="12"/>
        <v>11473.420249999986</v>
      </c>
      <c r="H296" s="2">
        <f t="shared" si="13"/>
        <v>0.66999999992549419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34386.629999999997</v>
      </c>
      <c r="D298" s="1">
        <f>'PR-RAS'!E302</f>
        <v>49723.099999999969</v>
      </c>
      <c r="E298" s="1">
        <v>0</v>
      </c>
      <c r="F298" s="1">
        <v>0</v>
      </c>
      <c r="G298" s="2">
        <f t="shared" si="12"/>
        <v>39748.350509999975</v>
      </c>
      <c r="H298" s="2">
        <f t="shared" si="13"/>
        <v>0.46999999997206032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8988</v>
      </c>
      <c r="D355" s="1">
        <f>'PR-RAS'!E360</f>
        <v>14433</v>
      </c>
      <c r="E355" s="1">
        <v>0</v>
      </c>
      <c r="F355" s="1">
        <v>0</v>
      </c>
      <c r="G355" s="2">
        <f t="shared" si="12"/>
        <v>13400.315999999999</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8988</v>
      </c>
      <c r="D368" s="1">
        <f>'PR-RAS'!E373</f>
        <v>14433</v>
      </c>
      <c r="E368" s="1">
        <v>0</v>
      </c>
      <c r="F368" s="1">
        <v>0</v>
      </c>
      <c r="G368" s="2">
        <f t="shared" si="12"/>
        <v>13892.418</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8988</v>
      </c>
      <c r="D374" s="1">
        <f>'PR-RAS'!E379</f>
        <v>14433</v>
      </c>
      <c r="E374" s="1">
        <v>0</v>
      </c>
      <c r="F374" s="1">
        <v>0</v>
      </c>
      <c r="G374" s="2">
        <f t="shared" si="12"/>
        <v>14119.541999999999</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8988</v>
      </c>
      <c r="D375" s="1">
        <f>'PR-RAS'!E380</f>
        <v>14433</v>
      </c>
      <c r="E375" s="1">
        <v>0</v>
      </c>
      <c r="F375" s="1">
        <v>0</v>
      </c>
      <c r="G375" s="2">
        <f t="shared" si="12"/>
        <v>14157.396000000001</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8988</v>
      </c>
      <c r="D413" s="1">
        <f>'PR-RAS'!E418</f>
        <v>14433</v>
      </c>
      <c r="E413" s="1">
        <v>0</v>
      </c>
      <c r="F413" s="1">
        <v>0</v>
      </c>
      <c r="G413" s="2">
        <f t="shared" si="12"/>
        <v>15595.848</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479162.49999999994</v>
      </c>
      <c r="D417" s="1">
        <f>'PR-RAS'!E422</f>
        <v>557513.47</v>
      </c>
      <c r="E417" s="1">
        <v>0</v>
      </c>
      <c r="F417" s="1">
        <v>0</v>
      </c>
      <c r="G417" s="2">
        <f t="shared" si="12"/>
        <v>663182.80703999999</v>
      </c>
      <c r="H417" s="2">
        <f t="shared" si="13"/>
        <v>0.97000000003026798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476886.11000000004</v>
      </c>
      <c r="D418" s="1">
        <f>'PR-RAS'!E423</f>
        <v>558132.18999999994</v>
      </c>
      <c r="E418" s="1">
        <v>0</v>
      </c>
      <c r="F418" s="1">
        <v>0</v>
      </c>
      <c r="G418" s="2">
        <f t="shared" si="12"/>
        <v>664343.75433000003</v>
      </c>
      <c r="H418" s="2">
        <f t="shared" si="13"/>
        <v>0.29999999998835847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2276.3899999998976</v>
      </c>
      <c r="D419" s="1">
        <f>'PR-RAS'!E424</f>
        <v>0</v>
      </c>
      <c r="E419" s="1">
        <v>0</v>
      </c>
      <c r="F419" s="1">
        <v>0</v>
      </c>
      <c r="G419" s="2">
        <f t="shared" si="12"/>
        <v>951.53101999995715</v>
      </c>
      <c r="H419" s="2">
        <f t="shared" si="13"/>
        <v>0.38999999989755452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618.71999999997206</v>
      </c>
      <c r="E420" s="1">
        <v>0</v>
      </c>
      <c r="F420" s="1">
        <v>0</v>
      </c>
      <c r="G420" s="2">
        <f t="shared" si="12"/>
        <v>518.48735999997655</v>
      </c>
      <c r="H420" s="2">
        <f t="shared" si="13"/>
        <v>0.28000000002793968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34386.629999999997</v>
      </c>
      <c r="D421" s="1">
        <f>'PR-RAS'!E426</f>
        <v>49723.099999999969</v>
      </c>
      <c r="E421" s="1">
        <v>0</v>
      </c>
      <c r="F421" s="1">
        <v>0</v>
      </c>
      <c r="G421" s="2">
        <f t="shared" si="12"/>
        <v>56209.788599999971</v>
      </c>
      <c r="H421" s="2">
        <f t="shared" si="13"/>
        <v>0.46999999997206032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479162.49999999994</v>
      </c>
      <c r="D637" s="1">
        <f>'PR-RAS'!E643</f>
        <v>557513.47</v>
      </c>
      <c r="E637" s="1">
        <v>0</v>
      </c>
      <c r="F637" s="1">
        <v>0</v>
      </c>
      <c r="G637" s="2">
        <f t="shared" si="14"/>
        <v>1013904.48384</v>
      </c>
      <c r="H637" s="2">
        <f t="shared" si="15"/>
        <v>0.97000000003026798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476886.11000000004</v>
      </c>
      <c r="D638" s="1">
        <f>'PR-RAS'!E644</f>
        <v>558132.18999999994</v>
      </c>
      <c r="E638" s="1">
        <v>0</v>
      </c>
      <c r="F638" s="1">
        <v>0</v>
      </c>
      <c r="G638" s="2">
        <f t="shared" si="14"/>
        <v>1014836.86213</v>
      </c>
      <c r="H638" s="2">
        <f t="shared" si="15"/>
        <v>0.29999999998835847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2276.3899999998976</v>
      </c>
      <c r="D639" s="1">
        <f>'PR-RAS'!E645</f>
        <v>0</v>
      </c>
      <c r="E639" s="1">
        <v>0</v>
      </c>
      <c r="F639" s="1">
        <v>0</v>
      </c>
      <c r="G639" s="2">
        <f t="shared" si="14"/>
        <v>1452.3368199999347</v>
      </c>
      <c r="H639" s="2">
        <f t="shared" si="15"/>
        <v>0.38999999989755452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618.71999999997206</v>
      </c>
      <c r="E640" s="1">
        <v>0</v>
      </c>
      <c r="F640" s="1">
        <v>0</v>
      </c>
      <c r="G640" s="2">
        <f t="shared" si="14"/>
        <v>790.72415999996429</v>
      </c>
      <c r="H640" s="2">
        <f t="shared" si="15"/>
        <v>0.28000000002793968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34386.629999999997</v>
      </c>
      <c r="D641" s="1">
        <f>'PR-RAS'!E647</f>
        <v>49723.099999999969</v>
      </c>
      <c r="E641" s="1">
        <v>0</v>
      </c>
      <c r="F641" s="1">
        <v>0</v>
      </c>
      <c r="G641" s="2">
        <f t="shared" si="14"/>
        <v>85653.01119999995</v>
      </c>
      <c r="H641" s="2">
        <f t="shared" si="15"/>
        <v>0.46999999997206032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36663.019999999895</v>
      </c>
      <c r="D643" s="1">
        <f>'PR-RAS'!E649</f>
        <v>49104.38</v>
      </c>
      <c r="E643" s="1">
        <v>0</v>
      </c>
      <c r="F643" s="1">
        <v>0</v>
      </c>
      <c r="G643" s="2">
        <f t="shared" si="14"/>
        <v>86587.682759999923</v>
      </c>
      <c r="H643" s="2">
        <f t="shared" si="15"/>
        <v>0.39999999989231583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34386.629999999997</v>
      </c>
      <c r="D646" s="1">
        <f>'PR-RAS'!E653</f>
        <v>49723.099999999969</v>
      </c>
      <c r="E646" s="1">
        <v>0</v>
      </c>
      <c r="F646" s="1">
        <v>0</v>
      </c>
      <c r="G646" s="2">
        <f t="shared" si="14"/>
        <v>86322.175349999961</v>
      </c>
      <c r="H646" s="2">
        <f t="shared" si="15"/>
        <v>0.46999999997206032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479162.5</v>
      </c>
      <c r="D647" s="1">
        <f>'PR-RAS'!E654</f>
        <v>557513.47</v>
      </c>
      <c r="E647" s="1">
        <v>0</v>
      </c>
      <c r="F647" s="1">
        <v>0</v>
      </c>
      <c r="G647" s="2">
        <f t="shared" si="14"/>
        <v>1029846.37824</v>
      </c>
      <c r="H647" s="2">
        <f t="shared" si="15"/>
        <v>0.96999999997206032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476886.11</v>
      </c>
      <c r="D648" s="1">
        <f>'PR-RAS'!E655</f>
        <v>558132.18999999994</v>
      </c>
      <c r="E648" s="1">
        <v>0</v>
      </c>
      <c r="F648" s="1">
        <v>0</v>
      </c>
      <c r="G648" s="2">
        <f t="shared" si="14"/>
        <v>1030768.3670299998</v>
      </c>
      <c r="H648" s="2">
        <f t="shared" si="15"/>
        <v>0.29999999993015081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36663.020000000019</v>
      </c>
      <c r="D649" s="1">
        <f>'PR-RAS'!E656</f>
        <v>49104.380000000005</v>
      </c>
      <c r="E649" s="1">
        <v>0</v>
      </c>
      <c r="F649" s="1">
        <v>0</v>
      </c>
      <c r="G649" s="2">
        <f t="shared" si="14"/>
        <v>87396.913440000018</v>
      </c>
      <c r="H649" s="2">
        <f t="shared" si="15"/>
        <v>0.40000000002328306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72</v>
      </c>
      <c r="D651" s="1">
        <f>'PR-RAS'!E658</f>
        <v>75</v>
      </c>
      <c r="E651" s="1">
        <v>0</v>
      </c>
      <c r="F651" s="1">
        <v>0</v>
      </c>
      <c r="G651" s="2">
        <f t="shared" si="14"/>
        <v>144.30000000000001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58</v>
      </c>
      <c r="D653" s="1">
        <f>'PR-RAS'!E660</f>
        <v>60</v>
      </c>
      <c r="E653" s="1">
        <v>0</v>
      </c>
      <c r="F653" s="1">
        <v>0</v>
      </c>
      <c r="G653" s="2">
        <f t="shared" si="14"/>
        <v>116.056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379256.97</v>
      </c>
      <c r="D676" s="1">
        <f>'PR-RAS'!E683</f>
        <v>434342.35</v>
      </c>
      <c r="E676" s="1">
        <v>0</v>
      </c>
      <c r="F676" s="1">
        <v>0</v>
      </c>
      <c r="G676" s="2">
        <f t="shared" si="14"/>
        <v>842360.62725000002</v>
      </c>
      <c r="H676" s="2">
        <f t="shared" si="15"/>
        <v>0.38000000000465661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6234.11</v>
      </c>
      <c r="D696" s="1">
        <f>'PR-RAS'!E703</f>
        <v>0</v>
      </c>
      <c r="E696" s="1">
        <v>0</v>
      </c>
      <c r="F696" s="1">
        <v>0</v>
      </c>
      <c r="G696" s="2">
        <f t="shared" si="14"/>
        <v>4332.7064499999997</v>
      </c>
      <c r="H696" s="2">
        <f t="shared" si="15"/>
        <v>0.10999999999967258</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12307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479162.49999999994</v>
      </c>
      <c r="I16" s="298">
        <f>'PR-RAS'!E6</f>
        <v>557513.47</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467898.11000000004</v>
      </c>
      <c r="I17" s="298">
        <f>'PR-RAS'!E152</f>
        <v>543699.18999999994</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36663.019999999895</v>
      </c>
      <c r="I18" s="298">
        <f>'PR-RAS'!E649</f>
        <v>49104.38</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4" zoomScaleNormal="100" workbookViewId="0">
      <selection activeCell="E655" sqref="E65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479162.49999999994</v>
      </c>
      <c r="E6" s="59">
        <f>E7+E43+E49+E82+E106+E125+E134+E140</f>
        <v>557513.47</v>
      </c>
      <c r="F6" s="44">
        <f t="shared" ref="F6:F132" si="0">IF(D6&lt;&gt;0,IF(E6/D6&gt;=100,"&gt;&gt;100",E6/D6*100),"-")</f>
        <v>116.35164897086064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385491.07999999996</v>
      </c>
      <c r="E49" s="59">
        <f>E50+E53+E58+E61+E64+E68+E71+E74+E77</f>
        <v>434342.35</v>
      </c>
      <c r="F49" s="44">
        <f t="shared" si="0"/>
        <v>112.67247740207115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379256.97</v>
      </c>
      <c r="E68" s="59">
        <f t="shared" si="11"/>
        <v>434342.35</v>
      </c>
      <c r="F68" s="44">
        <f t="shared" si="0"/>
        <v>114.52455310181907</v>
      </c>
    </row>
    <row r="69" spans="1:6" ht="12.75" customHeight="1" x14ac:dyDescent="0.2">
      <c r="A69" s="62" t="s">
        <v>189</v>
      </c>
      <c r="B69" s="63" t="s">
        <v>190</v>
      </c>
      <c r="C69" s="267" t="s">
        <v>189</v>
      </c>
      <c r="D69" s="193">
        <v>379256.97</v>
      </c>
      <c r="E69" s="193">
        <v>434342.35</v>
      </c>
      <c r="F69" s="44">
        <f t="shared" si="0"/>
        <v>114.52455310181907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6234.11</v>
      </c>
      <c r="E74" s="59">
        <f t="shared" si="13"/>
        <v>0</v>
      </c>
      <c r="F74" s="44">
        <f t="shared" si="0"/>
        <v>0</v>
      </c>
    </row>
    <row r="75" spans="1:6" ht="12.75" customHeight="1" x14ac:dyDescent="0.2">
      <c r="A75" s="62" t="s">
        <v>201</v>
      </c>
      <c r="B75" s="64" t="s">
        <v>202</v>
      </c>
      <c r="C75" s="267" t="s">
        <v>201</v>
      </c>
      <c r="D75" s="193">
        <v>6234.11</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0.53</v>
      </c>
      <c r="E82" s="59">
        <f t="shared" si="15"/>
        <v>0.79</v>
      </c>
      <c r="F82" s="44">
        <f t="shared" si="0"/>
        <v>149.0566037735849</v>
      </c>
    </row>
    <row r="83" spans="1:6" ht="12.75" customHeight="1" x14ac:dyDescent="0.2">
      <c r="A83" s="62">
        <v>641</v>
      </c>
      <c r="B83" s="63" t="s">
        <v>217</v>
      </c>
      <c r="C83" s="267" t="s">
        <v>218</v>
      </c>
      <c r="D83" s="59">
        <f t="shared" ref="D83:E83" si="16">SUM(D84:D90)</f>
        <v>0.53</v>
      </c>
      <c r="E83" s="59">
        <f t="shared" si="16"/>
        <v>0.79</v>
      </c>
      <c r="F83" s="44">
        <f t="shared" si="0"/>
        <v>149.0566037735849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0.53</v>
      </c>
      <c r="E85" s="193">
        <v>0.79</v>
      </c>
      <c r="F85" s="44">
        <f t="shared" si="0"/>
        <v>149.0566037735849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8101.66</v>
      </c>
      <c r="E125" s="59">
        <f t="shared" si="22"/>
        <v>19263.900000000001</v>
      </c>
      <c r="F125" s="44">
        <f t="shared" si="0"/>
        <v>237.77719627829362</v>
      </c>
    </row>
    <row r="126" spans="1:6" ht="12.75" customHeight="1" x14ac:dyDescent="0.2">
      <c r="A126" s="62">
        <v>661</v>
      </c>
      <c r="B126" s="64" t="s">
        <v>303</v>
      </c>
      <c r="C126" s="267" t="s">
        <v>304</v>
      </c>
      <c r="D126" s="59">
        <f t="shared" ref="D126:E126" si="23">SUM(D127:D128)</f>
        <v>8101.66</v>
      </c>
      <c r="E126" s="59">
        <f t="shared" si="23"/>
        <v>15742.1</v>
      </c>
      <c r="F126" s="44">
        <f t="shared" si="0"/>
        <v>194.30709262052468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8101.66</v>
      </c>
      <c r="E128" s="193">
        <v>15742.1</v>
      </c>
      <c r="F128" s="44">
        <f t="shared" si="0"/>
        <v>194.30709262052468</v>
      </c>
    </row>
    <row r="129" spans="1:6" ht="36" x14ac:dyDescent="0.2">
      <c r="A129" s="62">
        <v>663</v>
      </c>
      <c r="B129" s="181" t="s">
        <v>309</v>
      </c>
      <c r="C129" s="267" t="s">
        <v>310</v>
      </c>
      <c r="D129" s="59">
        <f t="shared" ref="D129:E129" si="24">SUM(D130:D133)</f>
        <v>0</v>
      </c>
      <c r="E129" s="59">
        <f t="shared" si="24"/>
        <v>3521.8</v>
      </c>
      <c r="F129" s="44" t="str">
        <f t="shared" si="0"/>
        <v>-</v>
      </c>
    </row>
    <row r="130" spans="1:6" ht="12.75" customHeight="1" x14ac:dyDescent="0.2">
      <c r="A130" s="62">
        <v>6631</v>
      </c>
      <c r="B130" s="64" t="s">
        <v>311</v>
      </c>
      <c r="C130" s="267" t="s">
        <v>312</v>
      </c>
      <c r="D130" s="193">
        <v>0</v>
      </c>
      <c r="E130" s="193">
        <v>3521.8</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85569.23</v>
      </c>
      <c r="E134" s="59">
        <f t="shared" si="25"/>
        <v>103906.43</v>
      </c>
      <c r="F134" s="44">
        <f t="shared" ref="F134:F229" si="26">IF(D134&lt;&gt;0,IF(E134/D134&gt;=100,"&gt;&gt;100",E134/D134*100),"-")</f>
        <v>121.42966578056154</v>
      </c>
    </row>
    <row r="135" spans="1:6" ht="24" x14ac:dyDescent="0.2">
      <c r="A135" s="62">
        <v>671</v>
      </c>
      <c r="B135" s="181" t="s">
        <v>321</v>
      </c>
      <c r="C135" s="267" t="s">
        <v>322</v>
      </c>
      <c r="D135" s="59">
        <f t="shared" ref="D135:E135" si="27">SUM(D136:D138)</f>
        <v>85569.23</v>
      </c>
      <c r="E135" s="59">
        <f t="shared" si="27"/>
        <v>103906.43</v>
      </c>
      <c r="F135" s="44">
        <f t="shared" si="26"/>
        <v>121.42966578056154</v>
      </c>
    </row>
    <row r="136" spans="1:6" ht="12.75" customHeight="1" x14ac:dyDescent="0.2">
      <c r="A136" s="62">
        <v>6711</v>
      </c>
      <c r="B136" s="64" t="s">
        <v>323</v>
      </c>
      <c r="C136" s="267" t="s">
        <v>324</v>
      </c>
      <c r="D136" s="193">
        <v>76581.23</v>
      </c>
      <c r="E136" s="193">
        <v>89473.43</v>
      </c>
      <c r="F136" s="44">
        <f t="shared" si="26"/>
        <v>116.83467345719049</v>
      </c>
    </row>
    <row r="137" spans="1:6" ht="24" x14ac:dyDescent="0.2">
      <c r="A137" s="62">
        <v>6712</v>
      </c>
      <c r="B137" s="181" t="s">
        <v>325</v>
      </c>
      <c r="C137" s="267" t="s">
        <v>326</v>
      </c>
      <c r="D137" s="193">
        <v>8988</v>
      </c>
      <c r="E137" s="193">
        <v>14433</v>
      </c>
      <c r="F137" s="44">
        <f t="shared" si="26"/>
        <v>160.5807743658211</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467898.11000000004</v>
      </c>
      <c r="E152" s="59">
        <f>E153+E164+E202+E221+E230+E262+E273</f>
        <v>543699.18999999994</v>
      </c>
      <c r="F152" s="44">
        <f t="shared" si="26"/>
        <v>116.20033900115558</v>
      </c>
    </row>
    <row r="153" spans="1:6" ht="12.75" customHeight="1" x14ac:dyDescent="0.2">
      <c r="A153" s="62">
        <v>31</v>
      </c>
      <c r="B153" s="63" t="s">
        <v>356</v>
      </c>
      <c r="C153" s="267" t="s">
        <v>35</v>
      </c>
      <c r="D153" s="59">
        <f t="shared" ref="D153:E153" si="30">D154+D159+D160</f>
        <v>390770.17000000004</v>
      </c>
      <c r="E153" s="59">
        <f t="shared" si="30"/>
        <v>481740.11999999994</v>
      </c>
      <c r="F153" s="44">
        <f t="shared" si="26"/>
        <v>123.27965566051265</v>
      </c>
    </row>
    <row r="154" spans="1:6" ht="12.75" customHeight="1" x14ac:dyDescent="0.2">
      <c r="A154" s="62">
        <v>311</v>
      </c>
      <c r="B154" s="63" t="s">
        <v>357</v>
      </c>
      <c r="C154" s="267" t="s">
        <v>358</v>
      </c>
      <c r="D154" s="59">
        <f t="shared" ref="D154:E154" si="31">SUM(D155:D158)</f>
        <v>327959.09000000003</v>
      </c>
      <c r="E154" s="59">
        <f t="shared" si="31"/>
        <v>412341.79999999993</v>
      </c>
      <c r="F154" s="44">
        <f t="shared" si="26"/>
        <v>125.72964512128628</v>
      </c>
    </row>
    <row r="155" spans="1:6" ht="12.75" customHeight="1" x14ac:dyDescent="0.2">
      <c r="A155" s="62">
        <v>3111</v>
      </c>
      <c r="B155" s="63" t="s">
        <v>359</v>
      </c>
      <c r="C155" s="267" t="s">
        <v>360</v>
      </c>
      <c r="D155" s="193">
        <v>327959.09000000003</v>
      </c>
      <c r="E155" s="193">
        <v>412341.79999999993</v>
      </c>
      <c r="F155" s="44">
        <f t="shared" si="26"/>
        <v>125.72964512128628</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8717.44</v>
      </c>
      <c r="E159" s="193">
        <v>1596</v>
      </c>
      <c r="F159" s="44">
        <f t="shared" si="26"/>
        <v>18.308127156596431</v>
      </c>
    </row>
    <row r="160" spans="1:6" ht="12.75" customHeight="1" x14ac:dyDescent="0.2">
      <c r="A160" s="62">
        <v>313</v>
      </c>
      <c r="B160" s="64" t="s">
        <v>369</v>
      </c>
      <c r="C160" s="267" t="s">
        <v>370</v>
      </c>
      <c r="D160" s="59">
        <f t="shared" ref="D160:E160" si="32">SUM(D161:D163)</f>
        <v>54093.64</v>
      </c>
      <c r="E160" s="59">
        <f t="shared" si="32"/>
        <v>67802.320000000007</v>
      </c>
      <c r="F160" s="44">
        <f t="shared" si="26"/>
        <v>125.34249867452073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54093.64</v>
      </c>
      <c r="E162" s="193">
        <v>67802.320000000007</v>
      </c>
      <c r="F162" s="44">
        <f t="shared" si="26"/>
        <v>125.34249867452073</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76920.489999999991</v>
      </c>
      <c r="E164" s="59">
        <f>E165+E170+E178+E188+E189+E194</f>
        <v>61683.71</v>
      </c>
      <c r="F164" s="44">
        <f t="shared" si="26"/>
        <v>80.191519840812248</v>
      </c>
    </row>
    <row r="165" spans="1:6" ht="12.75" customHeight="1" x14ac:dyDescent="0.2">
      <c r="A165" s="62">
        <v>321</v>
      </c>
      <c r="B165" s="63" t="s">
        <v>379</v>
      </c>
      <c r="C165" s="267" t="s">
        <v>380</v>
      </c>
      <c r="D165" s="59">
        <f t="shared" ref="D165:E165" si="33">SUM(D166:D169)</f>
        <v>7969.21</v>
      </c>
      <c r="E165" s="59">
        <f t="shared" si="33"/>
        <v>8172.9299999999994</v>
      </c>
      <c r="F165" s="44">
        <f t="shared" si="26"/>
        <v>102.55633870860474</v>
      </c>
    </row>
    <row r="166" spans="1:6" ht="12.75" customHeight="1" x14ac:dyDescent="0.2">
      <c r="A166" s="62">
        <v>3211</v>
      </c>
      <c r="B166" s="63" t="s">
        <v>381</v>
      </c>
      <c r="C166" s="267" t="s">
        <v>382</v>
      </c>
      <c r="D166" s="193">
        <v>2734.63</v>
      </c>
      <c r="E166" s="193">
        <v>899.95</v>
      </c>
      <c r="F166" s="44">
        <f t="shared" si="26"/>
        <v>32.909388107349073</v>
      </c>
    </row>
    <row r="167" spans="1:6" ht="12.75" customHeight="1" x14ac:dyDescent="0.2">
      <c r="A167" s="62">
        <v>3212</v>
      </c>
      <c r="B167" s="63" t="s">
        <v>383</v>
      </c>
      <c r="C167" s="267" t="s">
        <v>384</v>
      </c>
      <c r="D167" s="193">
        <v>5234.58</v>
      </c>
      <c r="E167" s="193">
        <v>7222.98</v>
      </c>
      <c r="F167" s="44">
        <f t="shared" si="26"/>
        <v>137.98585559872998</v>
      </c>
    </row>
    <row r="168" spans="1:6" ht="12.75" customHeight="1" x14ac:dyDescent="0.2">
      <c r="A168" s="62">
        <v>3213</v>
      </c>
      <c r="B168" s="63" t="s">
        <v>385</v>
      </c>
      <c r="C168" s="267" t="s">
        <v>386</v>
      </c>
      <c r="D168" s="193">
        <v>0</v>
      </c>
      <c r="E168" s="193">
        <v>50</v>
      </c>
      <c r="F168" s="44" t="str">
        <f t="shared" si="26"/>
        <v>-</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52690.720000000001</v>
      </c>
      <c r="E170" s="59">
        <f t="shared" si="34"/>
        <v>50262.93</v>
      </c>
      <c r="F170" s="44">
        <f t="shared" si="26"/>
        <v>95.392376494380798</v>
      </c>
    </row>
    <row r="171" spans="1:6" ht="12.75" customHeight="1" x14ac:dyDescent="0.2">
      <c r="A171" s="62">
        <v>3221</v>
      </c>
      <c r="B171" s="63" t="s">
        <v>391</v>
      </c>
      <c r="C171" s="267" t="s">
        <v>392</v>
      </c>
      <c r="D171" s="193">
        <v>6371.18</v>
      </c>
      <c r="E171" s="193">
        <v>1711.04</v>
      </c>
      <c r="F171" s="44">
        <f t="shared" si="26"/>
        <v>26.855935635157064</v>
      </c>
    </row>
    <row r="172" spans="1:6" ht="12.75" customHeight="1" x14ac:dyDescent="0.2">
      <c r="A172" s="62">
        <v>3222</v>
      </c>
      <c r="B172" s="63" t="s">
        <v>393</v>
      </c>
      <c r="C172" s="267" t="s">
        <v>394</v>
      </c>
      <c r="D172" s="193">
        <v>34591.51</v>
      </c>
      <c r="E172" s="193">
        <v>38893.14</v>
      </c>
      <c r="F172" s="44">
        <f t="shared" si="26"/>
        <v>112.43550801916422</v>
      </c>
    </row>
    <row r="173" spans="1:6" ht="12.75" customHeight="1" x14ac:dyDescent="0.2">
      <c r="A173" s="62">
        <v>3223</v>
      </c>
      <c r="B173" s="64" t="s">
        <v>395</v>
      </c>
      <c r="C173" s="267" t="s">
        <v>396</v>
      </c>
      <c r="D173" s="193">
        <v>9673.99</v>
      </c>
      <c r="E173" s="193">
        <v>8280.32</v>
      </c>
      <c r="F173" s="44">
        <f t="shared" si="26"/>
        <v>85.593638198923088</v>
      </c>
    </row>
    <row r="174" spans="1:6" ht="12.75" customHeight="1" x14ac:dyDescent="0.2">
      <c r="A174" s="62">
        <v>3224</v>
      </c>
      <c r="B174" s="64" t="s">
        <v>397</v>
      </c>
      <c r="C174" s="267" t="s">
        <v>398</v>
      </c>
      <c r="D174" s="193">
        <v>2054.04</v>
      </c>
      <c r="E174" s="193">
        <v>1378.43</v>
      </c>
      <c r="F174" s="44">
        <f t="shared" si="26"/>
        <v>67.10823547740064</v>
      </c>
    </row>
    <row r="175" spans="1:6" ht="12.75" customHeight="1" x14ac:dyDescent="0.2">
      <c r="A175" s="62">
        <v>3225</v>
      </c>
      <c r="B175" s="64" t="s">
        <v>399</v>
      </c>
      <c r="C175" s="267" t="s">
        <v>400</v>
      </c>
      <c r="D175" s="193">
        <v>0</v>
      </c>
      <c r="E175" s="193"/>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16097.47</v>
      </c>
      <c r="E178" s="59">
        <f t="shared" si="35"/>
        <v>2937.8500000000004</v>
      </c>
      <c r="F178" s="44">
        <f t="shared" si="26"/>
        <v>18.25038344534887</v>
      </c>
    </row>
    <row r="179" spans="1:6" ht="12.75" customHeight="1" x14ac:dyDescent="0.2">
      <c r="A179" s="62">
        <v>3231</v>
      </c>
      <c r="B179" s="64" t="s">
        <v>407</v>
      </c>
      <c r="C179" s="267" t="s">
        <v>408</v>
      </c>
      <c r="D179" s="193">
        <v>9227.9599999999991</v>
      </c>
      <c r="E179" s="193">
        <v>435.21</v>
      </c>
      <c r="F179" s="44">
        <f t="shared" si="26"/>
        <v>4.7162103000013005</v>
      </c>
    </row>
    <row r="180" spans="1:6" ht="12.75" customHeight="1" x14ac:dyDescent="0.2">
      <c r="A180" s="62">
        <v>3232</v>
      </c>
      <c r="B180" s="64" t="s">
        <v>409</v>
      </c>
      <c r="C180" s="267" t="s">
        <v>410</v>
      </c>
      <c r="D180" s="193">
        <v>1285</v>
      </c>
      <c r="E180" s="193">
        <v>614.88</v>
      </c>
      <c r="F180" s="44">
        <f t="shared" si="26"/>
        <v>47.850583657587549</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1005.89</v>
      </c>
      <c r="E182" s="193">
        <v>729</v>
      </c>
      <c r="F182" s="44">
        <f t="shared" si="26"/>
        <v>72.473133245185863</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3157.53</v>
      </c>
      <c r="E184" s="193"/>
      <c r="F184" s="44">
        <f t="shared" si="26"/>
        <v>0</v>
      </c>
    </row>
    <row r="185" spans="1:6" ht="12.75" customHeight="1" x14ac:dyDescent="0.2">
      <c r="A185" s="62">
        <v>3237</v>
      </c>
      <c r="B185" s="63" t="s">
        <v>419</v>
      </c>
      <c r="C185" s="267" t="s">
        <v>420</v>
      </c>
      <c r="D185" s="193">
        <v>768.75</v>
      </c>
      <c r="E185" s="193">
        <v>740</v>
      </c>
      <c r="F185" s="44">
        <f t="shared" si="26"/>
        <v>96.260162601626021</v>
      </c>
    </row>
    <row r="186" spans="1:6" ht="12.75" customHeight="1" x14ac:dyDescent="0.2">
      <c r="A186" s="62">
        <v>3238</v>
      </c>
      <c r="B186" s="63" t="s">
        <v>421</v>
      </c>
      <c r="C186" s="267" t="s">
        <v>422</v>
      </c>
      <c r="D186" s="193">
        <v>609.23</v>
      </c>
      <c r="E186" s="193">
        <v>418.76</v>
      </c>
      <c r="F186" s="44">
        <f t="shared" si="26"/>
        <v>68.7359453736684</v>
      </c>
    </row>
    <row r="187" spans="1:6" ht="12.75" customHeight="1" x14ac:dyDescent="0.2">
      <c r="A187" s="62">
        <v>3239</v>
      </c>
      <c r="B187" s="63" t="s">
        <v>423</v>
      </c>
      <c r="C187" s="267" t="s">
        <v>424</v>
      </c>
      <c r="D187" s="193">
        <v>43.11</v>
      </c>
      <c r="E187" s="193"/>
      <c r="F187" s="44">
        <f t="shared" si="26"/>
        <v>0</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163.09</v>
      </c>
      <c r="E194" s="59">
        <f t="shared" si="36"/>
        <v>310</v>
      </c>
      <c r="F194" s="44">
        <f t="shared" si="26"/>
        <v>190.0790974308664</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163.09</v>
      </c>
      <c r="E198" s="193">
        <v>310</v>
      </c>
      <c r="F198" s="44">
        <f t="shared" si="26"/>
        <v>190.0790974308664</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0</v>
      </c>
      <c r="E201" s="193"/>
      <c r="F201" s="44" t="str">
        <f t="shared" si="26"/>
        <v>-</v>
      </c>
    </row>
    <row r="202" spans="1:6" ht="12.75" customHeight="1" x14ac:dyDescent="0.2">
      <c r="A202" s="62">
        <v>34</v>
      </c>
      <c r="B202" s="182" t="s">
        <v>453</v>
      </c>
      <c r="C202" s="267" t="s">
        <v>454</v>
      </c>
      <c r="D202" s="59">
        <f t="shared" ref="D202:E202" si="37">D203+D208+D216</f>
        <v>207.45</v>
      </c>
      <c r="E202" s="59">
        <f t="shared" si="37"/>
        <v>275.36</v>
      </c>
      <c r="F202" s="44">
        <f t="shared" si="26"/>
        <v>132.73559893950352</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207.45</v>
      </c>
      <c r="E216" s="59">
        <f t="shared" si="40"/>
        <v>275.36</v>
      </c>
      <c r="F216" s="44">
        <f t="shared" si="26"/>
        <v>132.73559893950352</v>
      </c>
    </row>
    <row r="217" spans="1:6" ht="12.75" customHeight="1" x14ac:dyDescent="0.2">
      <c r="A217" s="62">
        <v>3431</v>
      </c>
      <c r="B217" s="181" t="s">
        <v>483</v>
      </c>
      <c r="C217" s="267" t="s">
        <v>484</v>
      </c>
      <c r="D217" s="193">
        <v>207.45</v>
      </c>
      <c r="E217" s="193">
        <v>275.36</v>
      </c>
      <c r="F217" s="44">
        <f t="shared" si="26"/>
        <v>132.73559893950352</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467898.11000000004</v>
      </c>
      <c r="E299" s="59">
        <f>E152-E297+E298</f>
        <v>543699.18999999994</v>
      </c>
      <c r="F299" s="44">
        <f t="shared" si="68"/>
        <v>116.20033900115558</v>
      </c>
    </row>
    <row r="300" spans="1:6" ht="12.75" customHeight="1" x14ac:dyDescent="0.2">
      <c r="A300" s="62" t="s">
        <v>629</v>
      </c>
      <c r="B300" s="63" t="s">
        <v>640</v>
      </c>
      <c r="C300" s="267" t="s">
        <v>641</v>
      </c>
      <c r="D300" s="59">
        <f>IF(D6&gt;=D299,D6-D299,0)</f>
        <v>11264.389999999898</v>
      </c>
      <c r="E300" s="59">
        <f>IF(E6&gt;=E299,E6-E299,0)</f>
        <v>13814.280000000028</v>
      </c>
      <c r="F300" s="44">
        <f t="shared" si="68"/>
        <v>122.6367339909232</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34386.629999999997</v>
      </c>
      <c r="E302" s="193">
        <v>49723.099999999969</v>
      </c>
      <c r="F302" s="44">
        <f t="shared" si="68"/>
        <v>144.60009602569363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8988</v>
      </c>
      <c r="E360" s="59">
        <f t="shared" si="86"/>
        <v>14433</v>
      </c>
      <c r="F360" s="44">
        <f t="shared" si="72"/>
        <v>160.5807743658211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8988</v>
      </c>
      <c r="E373" s="59">
        <f t="shared" si="90"/>
        <v>14433</v>
      </c>
      <c r="F373" s="44">
        <f t="shared" si="72"/>
        <v>160.5807743658211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8988</v>
      </c>
      <c r="E379" s="59">
        <f t="shared" si="92"/>
        <v>14433</v>
      </c>
      <c r="F379" s="44">
        <f t="shared" si="72"/>
        <v>160.5807743658211</v>
      </c>
    </row>
    <row r="380" spans="1:6" ht="12.75" customHeight="1" x14ac:dyDescent="0.2">
      <c r="A380" s="62">
        <v>4221</v>
      </c>
      <c r="B380" s="63" t="s">
        <v>695</v>
      </c>
      <c r="C380" s="267" t="s">
        <v>787</v>
      </c>
      <c r="D380" s="193">
        <v>8988</v>
      </c>
      <c r="E380" s="193">
        <v>14433</v>
      </c>
      <c r="F380" s="44">
        <f t="shared" si="72"/>
        <v>160.5807743658211</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8988</v>
      </c>
      <c r="E418" s="59">
        <f t="shared" si="102"/>
        <v>14433</v>
      </c>
      <c r="F418" s="44">
        <f t="shared" si="72"/>
        <v>160.5807743658211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479162.49999999994</v>
      </c>
      <c r="E422" s="59">
        <f>E6+E308</f>
        <v>557513.47</v>
      </c>
      <c r="F422" s="44">
        <f t="shared" si="72"/>
        <v>116.35164897086064</v>
      </c>
    </row>
    <row r="423" spans="1:6" ht="12.75" customHeight="1" x14ac:dyDescent="0.2">
      <c r="A423" s="62" t="s">
        <v>629</v>
      </c>
      <c r="B423" s="63" t="s">
        <v>852</v>
      </c>
      <c r="C423" s="267" t="s">
        <v>853</v>
      </c>
      <c r="D423" s="59">
        <f t="shared" ref="D423:E423" si="103">D299+D360</f>
        <v>476886.11000000004</v>
      </c>
      <c r="E423" s="59">
        <f t="shared" si="103"/>
        <v>558132.18999999994</v>
      </c>
      <c r="F423" s="44">
        <f t="shared" si="72"/>
        <v>117.03678893058971</v>
      </c>
    </row>
    <row r="424" spans="1:6" ht="12.75" customHeight="1" x14ac:dyDescent="0.2">
      <c r="A424" s="62" t="s">
        <v>629</v>
      </c>
      <c r="B424" s="63" t="s">
        <v>854</v>
      </c>
      <c r="C424" s="267" t="s">
        <v>855</v>
      </c>
      <c r="D424" s="59">
        <f t="shared" ref="D424:E424" si="104">IF(D422&gt;=D423,D422-D423,0)</f>
        <v>2276.3899999998976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618.71999999997206</v>
      </c>
      <c r="F425" s="44" t="str">
        <f t="shared" si="72"/>
        <v>-</v>
      </c>
    </row>
    <row r="426" spans="1:6" ht="12.75" customHeight="1" x14ac:dyDescent="0.2">
      <c r="A426" s="271" t="s">
        <v>858</v>
      </c>
      <c r="B426" s="182" t="s">
        <v>859</v>
      </c>
      <c r="C426" s="272" t="s">
        <v>860</v>
      </c>
      <c r="D426" s="59">
        <f t="shared" ref="D426:E426" si="106">IF(D302-D303+D419-D420&gt;=0,D302-D303+D419-D420,0)</f>
        <v>34386.629999999997</v>
      </c>
      <c r="E426" s="59">
        <f t="shared" si="106"/>
        <v>49723.099999999969</v>
      </c>
      <c r="F426" s="44">
        <f t="shared" si="72"/>
        <v>144.60009602569363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 t="shared" si="109"/>
        <v>-</v>
      </c>
    </row>
    <row r="465" spans="1:6" ht="12.75" customHeight="1" x14ac:dyDescent="0.2">
      <c r="A465" s="69" t="s">
        <v>937</v>
      </c>
      <c r="B465" s="181" t="s">
        <v>938</v>
      </c>
      <c r="C465" s="301" t="s">
        <v>937</v>
      </c>
      <c r="D465" s="313">
        <v>0</v>
      </c>
      <c r="E465" s="313"/>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313">
        <v>0</v>
      </c>
      <c r="E570" s="313"/>
      <c r="F570" s="70" t="str">
        <f>IF(D570&lt;&gt;0,IF(E570/D570&gt;=100,"&gt;&gt;100",E570/D570*100),"-")</f>
        <v>-</v>
      </c>
    </row>
    <row r="571" spans="1:6" ht="24" x14ac:dyDescent="0.2">
      <c r="A571" s="62">
        <v>52</v>
      </c>
      <c r="B571" s="64" t="s">
        <v>1149</v>
      </c>
      <c r="C571" s="267" t="s">
        <v>1150</v>
      </c>
      <c r="D571" s="59">
        <f t="shared" ref="D571:E571" si="143">D572+D575+D578+D581</f>
        <v>0</v>
      </c>
      <c r="E571" s="59">
        <f t="shared" si="143"/>
        <v>0</v>
      </c>
      <c r="F571" s="44" t="str">
        <f t="shared" si="109"/>
        <v>-</v>
      </c>
    </row>
    <row r="572" spans="1:6" ht="12.75" customHeight="1" x14ac:dyDescent="0.2">
      <c r="A572" s="62">
        <v>521</v>
      </c>
      <c r="B572" s="63" t="s">
        <v>1151</v>
      </c>
      <c r="C572" s="267" t="s">
        <v>1152</v>
      </c>
      <c r="D572" s="59">
        <f t="shared" ref="D572:E572" si="144">SUM(D573:D574)</f>
        <v>0</v>
      </c>
      <c r="E572" s="59">
        <f t="shared" si="144"/>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5">SUM(D576:D577)</f>
        <v>0</v>
      </c>
      <c r="E575" s="59">
        <f t="shared" si="145"/>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6">SUM(D579:D580)</f>
        <v>0</v>
      </c>
      <c r="E578" s="59">
        <f t="shared" si="146"/>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7">SUM(D582:D583)</f>
        <v>0</v>
      </c>
      <c r="E581" s="59">
        <f t="shared" si="147"/>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8">D585+D589+D591+D594</f>
        <v>0</v>
      </c>
      <c r="E584" s="59">
        <f t="shared" si="148"/>
        <v>0</v>
      </c>
      <c r="F584" s="44" t="str">
        <f t="shared" si="109"/>
        <v>-</v>
      </c>
    </row>
    <row r="585" spans="1:6" ht="24" x14ac:dyDescent="0.2">
      <c r="A585" s="62">
        <v>531</v>
      </c>
      <c r="B585" s="181" t="s">
        <v>1172</v>
      </c>
      <c r="C585" s="267" t="s">
        <v>1173</v>
      </c>
      <c r="D585" s="59">
        <f t="shared" ref="D585:E585" si="149">SUM(D586:D588)</f>
        <v>0</v>
      </c>
      <c r="E585" s="59">
        <f t="shared" si="149"/>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50">D590</f>
        <v>0</v>
      </c>
      <c r="E589" s="59">
        <f t="shared" si="150"/>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1">SUM(D592:D593)</f>
        <v>0</v>
      </c>
      <c r="E591" s="59">
        <f t="shared" si="151"/>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2">SUM(D595:D596)</f>
        <v>0</v>
      </c>
      <c r="E594" s="59">
        <f t="shared" si="152"/>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3">D598+D603+D607+D609+D616+D621</f>
        <v>0</v>
      </c>
      <c r="E597" s="59">
        <f t="shared" si="153"/>
        <v>0</v>
      </c>
      <c r="F597" s="44" t="str">
        <f t="shared" si="109"/>
        <v>-</v>
      </c>
    </row>
    <row r="598" spans="1:6" ht="24" x14ac:dyDescent="0.2">
      <c r="A598" s="62">
        <v>541</v>
      </c>
      <c r="B598" s="63" t="s">
        <v>1193</v>
      </c>
      <c r="C598" s="267" t="s">
        <v>1194</v>
      </c>
      <c r="D598" s="59">
        <f t="shared" ref="D598:E598" si="154">SUM(D599:D602)</f>
        <v>0</v>
      </c>
      <c r="E598" s="59">
        <f t="shared" si="154"/>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5">SUM(D604:D606)</f>
        <v>0</v>
      </c>
      <c r="E603" s="59">
        <f t="shared" si="155"/>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6">D608</f>
        <v>0</v>
      </c>
      <c r="E607" s="59">
        <f t="shared" si="156"/>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7">SUM(D610:D615)</f>
        <v>0</v>
      </c>
      <c r="E609" s="59">
        <f t="shared" si="157"/>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8">SUM(D617:D620)</f>
        <v>0</v>
      </c>
      <c r="E616" s="59">
        <f t="shared" si="158"/>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9">SUM(D622:D628)</f>
        <v>0</v>
      </c>
      <c r="E621" s="59">
        <f t="shared" si="159"/>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60">D630+D633+D636</f>
        <v>0</v>
      </c>
      <c r="E629" s="59">
        <f t="shared" si="160"/>
        <v>0</v>
      </c>
      <c r="F629" s="44" t="str">
        <f t="shared" si="109"/>
        <v>-</v>
      </c>
    </row>
    <row r="630" spans="1:6" ht="12.75" customHeight="1" x14ac:dyDescent="0.2">
      <c r="A630" s="62">
        <v>551</v>
      </c>
      <c r="B630" s="63" t="s">
        <v>1257</v>
      </c>
      <c r="C630" s="267" t="s">
        <v>1258</v>
      </c>
      <c r="D630" s="59">
        <f t="shared" ref="D630:E630" si="161">SUM(D631:D632)</f>
        <v>0</v>
      </c>
      <c r="E630" s="59">
        <f t="shared" si="161"/>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2">SUM(D634:D635)</f>
        <v>0</v>
      </c>
      <c r="E633" s="59">
        <f t="shared" si="162"/>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3">SUM(D637:D638)</f>
        <v>0</v>
      </c>
      <c r="E636" s="59">
        <f t="shared" si="163"/>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479162.49999999994</v>
      </c>
      <c r="E643" s="59">
        <f>E422+E430</f>
        <v>557513.47</v>
      </c>
      <c r="F643" s="44">
        <f t="shared" si="109"/>
        <v>116.35164897086064</v>
      </c>
    </row>
    <row r="644" spans="1:6" ht="12.75" customHeight="1" x14ac:dyDescent="0.2">
      <c r="A644" s="62" t="s">
        <v>629</v>
      </c>
      <c r="B644" s="63" t="s">
        <v>1285</v>
      </c>
      <c r="C644" s="267" t="s">
        <v>1286</v>
      </c>
      <c r="D644" s="59">
        <f>D423+D535</f>
        <v>476886.11000000004</v>
      </c>
      <c r="E644" s="59">
        <f>E423+E535</f>
        <v>558132.18999999994</v>
      </c>
      <c r="F644" s="44">
        <f t="shared" si="109"/>
        <v>117.03678893058971</v>
      </c>
    </row>
    <row r="645" spans="1:6" ht="12.75" customHeight="1" x14ac:dyDescent="0.2">
      <c r="A645" s="62" t="s">
        <v>629</v>
      </c>
      <c r="B645" s="63" t="s">
        <v>1287</v>
      </c>
      <c r="C645" s="267" t="s">
        <v>1288</v>
      </c>
      <c r="D645" s="59">
        <f t="shared" ref="D645:E645" si="164">IF(D643&gt;=D644,D643-D644,0)</f>
        <v>2276.3899999998976</v>
      </c>
      <c r="E645" s="59">
        <f t="shared" si="164"/>
        <v>0</v>
      </c>
      <c r="F645" s="44">
        <f t="shared" si="109"/>
        <v>0</v>
      </c>
    </row>
    <row r="646" spans="1:6" ht="12.75" customHeight="1" x14ac:dyDescent="0.2">
      <c r="A646" s="62" t="s">
        <v>629</v>
      </c>
      <c r="B646" s="63" t="s">
        <v>1289</v>
      </c>
      <c r="C646" s="267" t="s">
        <v>1290</v>
      </c>
      <c r="D646" s="59">
        <f t="shared" ref="D646:E646" si="165">IF(D644&gt;=D643,D644-D643,0)</f>
        <v>0</v>
      </c>
      <c r="E646" s="59">
        <f t="shared" si="165"/>
        <v>618.71999999997206</v>
      </c>
      <c r="F646" s="44" t="str">
        <f t="shared" si="109"/>
        <v>-</v>
      </c>
    </row>
    <row r="647" spans="1:6" ht="24" x14ac:dyDescent="0.2">
      <c r="A647" s="271" t="s">
        <v>1291</v>
      </c>
      <c r="B647" s="63" t="s">
        <v>1292</v>
      </c>
      <c r="C647" s="272" t="s">
        <v>1291</v>
      </c>
      <c r="D647" s="59">
        <f>IF(D426-D427+D641-D642&gt;=0,D426-D427+D641-D642,0)</f>
        <v>34386.629999999997</v>
      </c>
      <c r="E647" s="59">
        <f>IF(E426-E427+E641-E642&gt;=0,E426-E427+E641-E642,0)</f>
        <v>49723.099999999969</v>
      </c>
      <c r="F647" s="44">
        <f t="shared" si="109"/>
        <v>144.60009602569363</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6">IF(D645+D647-D646-D648&gt;=0,D645+D647-D646-D648,0)</f>
        <v>36663.019999999895</v>
      </c>
      <c r="E649" s="59">
        <f t="shared" si="166"/>
        <v>49104.38</v>
      </c>
      <c r="F649" s="44">
        <f t="shared" si="109"/>
        <v>133.93435674420749</v>
      </c>
    </row>
    <row r="650" spans="1:6" ht="24" x14ac:dyDescent="0.2">
      <c r="A650" s="62" t="s">
        <v>629</v>
      </c>
      <c r="B650" s="63" t="s">
        <v>1297</v>
      </c>
      <c r="C650" s="267" t="s">
        <v>1298</v>
      </c>
      <c r="D650" s="59">
        <f t="shared" ref="D650:E650" si="167">IF(D646+D648-D645-D647&gt;=0,D646+D648-D645-D647,0)</f>
        <v>0</v>
      </c>
      <c r="E650" s="59">
        <f t="shared" si="167"/>
        <v>0</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34386.629999999997</v>
      </c>
      <c r="E653" s="193">
        <v>49723.099999999969</v>
      </c>
      <c r="F653" s="44">
        <f t="shared" ref="F653:F740" si="168">IF(D653&lt;&gt;0,IF(E653/D653&gt;=100,"&gt;&gt;100",E653/D653*100),"-")</f>
        <v>144.60009602569363</v>
      </c>
    </row>
    <row r="654" spans="1:6" ht="12.75" customHeight="1" x14ac:dyDescent="0.2">
      <c r="A654" s="62" t="s">
        <v>1304</v>
      </c>
      <c r="B654" s="63" t="s">
        <v>1305</v>
      </c>
      <c r="C654" s="267" t="s">
        <v>1304</v>
      </c>
      <c r="D654" s="193">
        <v>479162.5</v>
      </c>
      <c r="E654" s="193">
        <v>557513.47</v>
      </c>
      <c r="F654" s="44">
        <f t="shared" si="168"/>
        <v>116.35164897086061</v>
      </c>
    </row>
    <row r="655" spans="1:6" ht="12.75" customHeight="1" x14ac:dyDescent="0.2">
      <c r="A655" s="62" t="s">
        <v>1306</v>
      </c>
      <c r="B655" s="63" t="s">
        <v>1307</v>
      </c>
      <c r="C655" s="267" t="s">
        <v>1306</v>
      </c>
      <c r="D655" s="193">
        <v>476886.11</v>
      </c>
      <c r="E655" s="193">
        <v>558132.18999999994</v>
      </c>
      <c r="F655" s="44">
        <f t="shared" si="168"/>
        <v>117.03678893058974</v>
      </c>
    </row>
    <row r="656" spans="1:6" ht="24" x14ac:dyDescent="0.2">
      <c r="A656" s="62">
        <v>11</v>
      </c>
      <c r="B656" s="63" t="s">
        <v>1308</v>
      </c>
      <c r="C656" s="267" t="s">
        <v>1309</v>
      </c>
      <c r="D656" s="59">
        <f t="shared" ref="D656:E656" si="169">+D653+D654-D655</f>
        <v>36663.020000000019</v>
      </c>
      <c r="E656" s="59">
        <f t="shared" si="169"/>
        <v>49104.380000000005</v>
      </c>
      <c r="F656" s="44">
        <f t="shared" si="168"/>
        <v>133.93435674420704</v>
      </c>
    </row>
    <row r="657" spans="1:6" ht="24" x14ac:dyDescent="0.2">
      <c r="A657" s="62" t="s">
        <v>629</v>
      </c>
      <c r="B657" s="63" t="s">
        <v>1310</v>
      </c>
      <c r="C657" s="267" t="s">
        <v>1311</v>
      </c>
      <c r="D657" s="273">
        <v>0</v>
      </c>
      <c r="E657" s="273">
        <v>0</v>
      </c>
      <c r="F657" s="44" t="str">
        <f t="shared" si="168"/>
        <v>-</v>
      </c>
    </row>
    <row r="658" spans="1:6" ht="24" x14ac:dyDescent="0.2">
      <c r="A658" s="62" t="s">
        <v>629</v>
      </c>
      <c r="B658" s="63" t="s">
        <v>1312</v>
      </c>
      <c r="C658" s="267" t="s">
        <v>1313</v>
      </c>
      <c r="D658" s="273">
        <v>72</v>
      </c>
      <c r="E658" s="273">
        <v>75</v>
      </c>
      <c r="F658" s="44">
        <f t="shared" si="168"/>
        <v>104.16666666666667</v>
      </c>
    </row>
    <row r="659" spans="1:6" ht="12.75" customHeight="1" x14ac:dyDescent="0.2">
      <c r="A659" s="62" t="s">
        <v>629</v>
      </c>
      <c r="B659" s="63" t="s">
        <v>1314</v>
      </c>
      <c r="C659" s="267" t="s">
        <v>1315</v>
      </c>
      <c r="D659" s="273">
        <v>0</v>
      </c>
      <c r="E659" s="273">
        <v>0</v>
      </c>
      <c r="F659" s="44" t="str">
        <f t="shared" si="168"/>
        <v>-</v>
      </c>
    </row>
    <row r="660" spans="1:6" ht="12.75" customHeight="1" x14ac:dyDescent="0.2">
      <c r="A660" s="62" t="s">
        <v>629</v>
      </c>
      <c r="B660" s="63" t="s">
        <v>1316</v>
      </c>
      <c r="C660" s="267" t="s">
        <v>1317</v>
      </c>
      <c r="D660" s="273">
        <v>58</v>
      </c>
      <c r="E660" s="273">
        <v>60</v>
      </c>
      <c r="F660" s="44">
        <f t="shared" si="168"/>
        <v>103.44827586206897</v>
      </c>
    </row>
    <row r="661" spans="1:6" ht="24" x14ac:dyDescent="0.2">
      <c r="A661" s="62" t="s">
        <v>1318</v>
      </c>
      <c r="B661" s="63" t="s">
        <v>1319</v>
      </c>
      <c r="C661" s="267" t="s">
        <v>1320</v>
      </c>
      <c r="D661" s="193">
        <v>0</v>
      </c>
      <c r="E661" s="193"/>
      <c r="F661" s="44" t="str">
        <f t="shared" si="168"/>
        <v>-</v>
      </c>
    </row>
    <row r="662" spans="1:6" ht="12.75" customHeight="1" x14ac:dyDescent="0.2">
      <c r="A662" s="69">
        <v>61315</v>
      </c>
      <c r="B662" s="64" t="s">
        <v>1321</v>
      </c>
      <c r="C662" s="301" t="s">
        <v>1322</v>
      </c>
      <c r="D662" s="191">
        <v>0</v>
      </c>
      <c r="E662" s="191"/>
      <c r="F662" s="70" t="str">
        <f t="shared" si="168"/>
        <v>-</v>
      </c>
    </row>
    <row r="663" spans="1:6" ht="12.75" customHeight="1" x14ac:dyDescent="0.2">
      <c r="A663" s="69">
        <v>61316</v>
      </c>
      <c r="B663" s="64" t="s">
        <v>1323</v>
      </c>
      <c r="C663" s="300" t="s">
        <v>1324</v>
      </c>
      <c r="D663" s="191"/>
      <c r="E663" s="191"/>
      <c r="F663" s="70" t="str">
        <f t="shared" si="168"/>
        <v>-</v>
      </c>
    </row>
    <row r="664" spans="1:6" ht="12.75" customHeight="1" x14ac:dyDescent="0.2">
      <c r="A664" s="69" t="s">
        <v>1325</v>
      </c>
      <c r="B664" s="64" t="s">
        <v>1326</v>
      </c>
      <c r="C664" s="300" t="s">
        <v>1325</v>
      </c>
      <c r="D664" s="191"/>
      <c r="E664" s="191"/>
      <c r="F664" s="70" t="str">
        <f t="shared" si="168"/>
        <v>-</v>
      </c>
    </row>
    <row r="665" spans="1:6" ht="12.75" customHeight="1" x14ac:dyDescent="0.2">
      <c r="A665" s="69">
        <v>61451</v>
      </c>
      <c r="B665" s="64" t="s">
        <v>1327</v>
      </c>
      <c r="C665" s="301" t="s">
        <v>1328</v>
      </c>
      <c r="D665" s="191">
        <v>0</v>
      </c>
      <c r="E665" s="191"/>
      <c r="F665" s="70" t="str">
        <f t="shared" si="168"/>
        <v>-</v>
      </c>
    </row>
    <row r="666" spans="1:6" ht="12.75" customHeight="1" x14ac:dyDescent="0.2">
      <c r="A666" s="69" t="s">
        <v>1329</v>
      </c>
      <c r="B666" s="64" t="s">
        <v>1330</v>
      </c>
      <c r="C666" s="300" t="s">
        <v>1329</v>
      </c>
      <c r="D666" s="191"/>
      <c r="E666" s="191"/>
      <c r="F666" s="70" t="str">
        <f t="shared" si="168"/>
        <v>-</v>
      </c>
    </row>
    <row r="667" spans="1:6" ht="12.75" customHeight="1" x14ac:dyDescent="0.2">
      <c r="A667" s="69">
        <v>61453</v>
      </c>
      <c r="B667" s="64" t="s">
        <v>1331</v>
      </c>
      <c r="C667" s="301" t="s">
        <v>1332</v>
      </c>
      <c r="D667" s="191">
        <v>0</v>
      </c>
      <c r="E667" s="191"/>
      <c r="F667" s="70" t="str">
        <f t="shared" si="168"/>
        <v>-</v>
      </c>
    </row>
    <row r="668" spans="1:6" ht="12.75" customHeight="1" x14ac:dyDescent="0.2">
      <c r="A668" s="69" t="s">
        <v>1333</v>
      </c>
      <c r="B668" s="64" t="s">
        <v>1334</v>
      </c>
      <c r="C668" s="300" t="s">
        <v>1333</v>
      </c>
      <c r="D668" s="191"/>
      <c r="E668" s="191"/>
      <c r="F668" s="70" t="str">
        <f t="shared" si="168"/>
        <v>-</v>
      </c>
    </row>
    <row r="669" spans="1:6" ht="12.75" customHeight="1" x14ac:dyDescent="0.2">
      <c r="A669" s="62">
        <v>63311</v>
      </c>
      <c r="B669" s="63" t="s">
        <v>1335</v>
      </c>
      <c r="C669" s="267" t="s">
        <v>1336</v>
      </c>
      <c r="D669" s="193">
        <v>0</v>
      </c>
      <c r="E669" s="193"/>
      <c r="F669" s="44" t="str">
        <f t="shared" si="168"/>
        <v>-</v>
      </c>
    </row>
    <row r="670" spans="1:6" ht="12.75" customHeight="1" x14ac:dyDescent="0.2">
      <c r="A670" s="62">
        <v>63312</v>
      </c>
      <c r="B670" s="63" t="s">
        <v>1337</v>
      </c>
      <c r="C670" s="267" t="s">
        <v>1338</v>
      </c>
      <c r="D670" s="193">
        <v>0</v>
      </c>
      <c r="E670" s="193"/>
      <c r="F670" s="44" t="str">
        <f t="shared" si="168"/>
        <v>-</v>
      </c>
    </row>
    <row r="671" spans="1:6" ht="12.75" customHeight="1" x14ac:dyDescent="0.2">
      <c r="A671" s="62">
        <v>63313</v>
      </c>
      <c r="B671" s="63" t="s">
        <v>1339</v>
      </c>
      <c r="C671" s="267" t="s">
        <v>1340</v>
      </c>
      <c r="D671" s="193">
        <v>0</v>
      </c>
      <c r="E671" s="193"/>
      <c r="F671" s="44" t="str">
        <f t="shared" si="168"/>
        <v>-</v>
      </c>
    </row>
    <row r="672" spans="1:6" ht="12.75" customHeight="1" x14ac:dyDescent="0.2">
      <c r="A672" s="62">
        <v>63314</v>
      </c>
      <c r="B672" s="63" t="s">
        <v>1341</v>
      </c>
      <c r="C672" s="267" t="s">
        <v>1342</v>
      </c>
      <c r="D672" s="193">
        <v>0</v>
      </c>
      <c r="E672" s="193"/>
      <c r="F672" s="44" t="str">
        <f t="shared" si="168"/>
        <v>-</v>
      </c>
    </row>
    <row r="673" spans="1:6" ht="12.75" customHeight="1" x14ac:dyDescent="0.2">
      <c r="A673" s="62">
        <v>63321</v>
      </c>
      <c r="B673" s="63" t="s">
        <v>1343</v>
      </c>
      <c r="C673" s="267" t="s">
        <v>1344</v>
      </c>
      <c r="D673" s="193">
        <v>0</v>
      </c>
      <c r="E673" s="193"/>
      <c r="F673" s="44" t="str">
        <f t="shared" si="168"/>
        <v>-</v>
      </c>
    </row>
    <row r="674" spans="1:6" ht="12.75" customHeight="1" x14ac:dyDescent="0.2">
      <c r="A674" s="62">
        <v>63322</v>
      </c>
      <c r="B674" s="63" t="s">
        <v>1345</v>
      </c>
      <c r="C674" s="267" t="s">
        <v>1346</v>
      </c>
      <c r="D674" s="193">
        <v>0</v>
      </c>
      <c r="E674" s="193"/>
      <c r="F674" s="44" t="str">
        <f t="shared" si="168"/>
        <v>-</v>
      </c>
    </row>
    <row r="675" spans="1:6" ht="12.75" customHeight="1" x14ac:dyDescent="0.2">
      <c r="A675" s="62">
        <v>63323</v>
      </c>
      <c r="B675" s="63" t="s">
        <v>1347</v>
      </c>
      <c r="C675" s="267" t="s">
        <v>1348</v>
      </c>
      <c r="D675" s="193">
        <v>0</v>
      </c>
      <c r="E675" s="193"/>
      <c r="F675" s="44" t="str">
        <f t="shared" si="168"/>
        <v>-</v>
      </c>
    </row>
    <row r="676" spans="1:6" ht="12.75" customHeight="1" x14ac:dyDescent="0.2">
      <c r="A676" s="62">
        <v>63324</v>
      </c>
      <c r="B676" s="63" t="s">
        <v>1349</v>
      </c>
      <c r="C676" s="267" t="s">
        <v>1350</v>
      </c>
      <c r="D676" s="193">
        <v>0</v>
      </c>
      <c r="E676" s="193"/>
      <c r="F676" s="44" t="str">
        <f t="shared" si="168"/>
        <v>-</v>
      </c>
    </row>
    <row r="677" spans="1:6" ht="12.75" customHeight="1" x14ac:dyDescent="0.2">
      <c r="A677" s="69">
        <v>63414</v>
      </c>
      <c r="B677" s="64" t="s">
        <v>1351</v>
      </c>
      <c r="C677" s="301" t="s">
        <v>1352</v>
      </c>
      <c r="D677" s="191">
        <v>0</v>
      </c>
      <c r="E677" s="191"/>
      <c r="F677" s="70" t="str">
        <f t="shared" si="168"/>
        <v>-</v>
      </c>
    </row>
    <row r="678" spans="1:6" ht="12.75" customHeight="1" x14ac:dyDescent="0.2">
      <c r="A678" s="69">
        <v>63415</v>
      </c>
      <c r="B678" s="64" t="s">
        <v>1353</v>
      </c>
      <c r="C678" s="301" t="s">
        <v>1354</v>
      </c>
      <c r="D678" s="191">
        <v>0</v>
      </c>
      <c r="E678" s="191"/>
      <c r="F678" s="70" t="str">
        <f t="shared" si="168"/>
        <v>-</v>
      </c>
    </row>
    <row r="679" spans="1:6" ht="12" x14ac:dyDescent="0.2">
      <c r="A679" s="69">
        <v>63416</v>
      </c>
      <c r="B679" s="181" t="s">
        <v>1355</v>
      </c>
      <c r="C679" s="301" t="s">
        <v>1356</v>
      </c>
      <c r="D679" s="191">
        <v>0</v>
      </c>
      <c r="E679" s="191"/>
      <c r="F679" s="70" t="str">
        <f t="shared" si="168"/>
        <v>-</v>
      </c>
    </row>
    <row r="680" spans="1:6" ht="12.75" customHeight="1" x14ac:dyDescent="0.2">
      <c r="A680" s="69">
        <v>63424</v>
      </c>
      <c r="B680" s="64" t="s">
        <v>1357</v>
      </c>
      <c r="C680" s="301" t="s">
        <v>1358</v>
      </c>
      <c r="D680" s="191">
        <v>0</v>
      </c>
      <c r="E680" s="191"/>
      <c r="F680" s="70" t="str">
        <f t="shared" si="168"/>
        <v>-</v>
      </c>
    </row>
    <row r="681" spans="1:6" ht="12.75" customHeight="1" x14ac:dyDescent="0.2">
      <c r="A681" s="69">
        <v>63425</v>
      </c>
      <c r="B681" s="64" t="s">
        <v>1359</v>
      </c>
      <c r="C681" s="301" t="s">
        <v>1360</v>
      </c>
      <c r="D681" s="191">
        <v>0</v>
      </c>
      <c r="E681" s="191"/>
      <c r="F681" s="70" t="str">
        <f t="shared" si="168"/>
        <v>-</v>
      </c>
    </row>
    <row r="682" spans="1:6" ht="12" x14ac:dyDescent="0.2">
      <c r="A682" s="69">
        <v>63426</v>
      </c>
      <c r="B682" s="181" t="s">
        <v>1361</v>
      </c>
      <c r="C682" s="301" t="s">
        <v>1362</v>
      </c>
      <c r="D682" s="191">
        <v>0</v>
      </c>
      <c r="E682" s="191"/>
      <c r="F682" s="70" t="str">
        <f t="shared" si="168"/>
        <v>-</v>
      </c>
    </row>
    <row r="683" spans="1:6" ht="24" x14ac:dyDescent="0.2">
      <c r="A683" s="69">
        <v>63612</v>
      </c>
      <c r="B683" s="181" t="s">
        <v>1363</v>
      </c>
      <c r="C683" s="301" t="s">
        <v>1364</v>
      </c>
      <c r="D683" s="191">
        <v>379256.97</v>
      </c>
      <c r="E683" s="191">
        <v>434342.35</v>
      </c>
      <c r="F683" s="70">
        <f t="shared" si="168"/>
        <v>114.52455310181907</v>
      </c>
    </row>
    <row r="684" spans="1:6" ht="24" x14ac:dyDescent="0.2">
      <c r="A684" s="69">
        <v>63613</v>
      </c>
      <c r="B684" s="181" t="s">
        <v>1365</v>
      </c>
      <c r="C684" s="301" t="s">
        <v>1366</v>
      </c>
      <c r="D684" s="191">
        <v>0</v>
      </c>
      <c r="E684" s="191"/>
      <c r="F684" s="70" t="str">
        <f t="shared" si="168"/>
        <v>-</v>
      </c>
    </row>
    <row r="685" spans="1:6" ht="24" x14ac:dyDescent="0.2">
      <c r="A685" s="62">
        <v>63622</v>
      </c>
      <c r="B685" s="264" t="s">
        <v>1367</v>
      </c>
      <c r="C685" s="267" t="s">
        <v>1368</v>
      </c>
      <c r="D685" s="193">
        <v>0</v>
      </c>
      <c r="E685" s="193"/>
      <c r="F685" s="44" t="str">
        <f t="shared" si="168"/>
        <v>-</v>
      </c>
    </row>
    <row r="686" spans="1:6" ht="24" x14ac:dyDescent="0.2">
      <c r="A686" s="62">
        <v>63623</v>
      </c>
      <c r="B686" s="264" t="s">
        <v>1369</v>
      </c>
      <c r="C686" s="267" t="s">
        <v>1370</v>
      </c>
      <c r="D686" s="193">
        <v>0</v>
      </c>
      <c r="E686" s="193"/>
      <c r="F686" s="44" t="str">
        <f t="shared" si="168"/>
        <v>-</v>
      </c>
    </row>
    <row r="687" spans="1:6" ht="12.75" customHeight="1" x14ac:dyDescent="0.2">
      <c r="A687" s="62">
        <v>63711</v>
      </c>
      <c r="B687" s="264" t="s">
        <v>1371</v>
      </c>
      <c r="C687" s="268">
        <v>63711</v>
      </c>
      <c r="D687" s="193">
        <v>0</v>
      </c>
      <c r="E687" s="193"/>
      <c r="F687" s="44" t="str">
        <f t="shared" si="168"/>
        <v>-</v>
      </c>
    </row>
    <row r="688" spans="1:6" ht="12.75" customHeight="1" x14ac:dyDescent="0.2">
      <c r="A688" s="62">
        <v>63712</v>
      </c>
      <c r="B688" s="264" t="s">
        <v>1372</v>
      </c>
      <c r="C688" s="268">
        <v>63712</v>
      </c>
      <c r="D688" s="193">
        <v>0</v>
      </c>
      <c r="E688" s="193"/>
      <c r="F688" s="44" t="str">
        <f t="shared" si="168"/>
        <v>-</v>
      </c>
    </row>
    <row r="689" spans="1:6" ht="12.75" customHeight="1" x14ac:dyDescent="0.2">
      <c r="A689" s="62">
        <v>63713</v>
      </c>
      <c r="B689" s="264" t="s">
        <v>1373</v>
      </c>
      <c r="C689" s="268">
        <v>63713</v>
      </c>
      <c r="D689" s="193">
        <v>0</v>
      </c>
      <c r="E689" s="193"/>
      <c r="F689" s="44" t="str">
        <f t="shared" si="168"/>
        <v>-</v>
      </c>
    </row>
    <row r="690" spans="1:6" ht="12.75" customHeight="1" x14ac:dyDescent="0.2">
      <c r="A690" s="62">
        <v>63714</v>
      </c>
      <c r="B690" s="264" t="s">
        <v>1374</v>
      </c>
      <c r="C690" s="268">
        <v>63714</v>
      </c>
      <c r="D690" s="193">
        <v>0</v>
      </c>
      <c r="E690" s="193"/>
      <c r="F690" s="44" t="str">
        <f t="shared" si="168"/>
        <v>-</v>
      </c>
    </row>
    <row r="691" spans="1:6" ht="12.75" customHeight="1" x14ac:dyDescent="0.2">
      <c r="A691" s="62">
        <v>63715</v>
      </c>
      <c r="B691" s="264" t="s">
        <v>1375</v>
      </c>
      <c r="C691" s="268">
        <v>63715</v>
      </c>
      <c r="D691" s="193">
        <v>0</v>
      </c>
      <c r="E691" s="193"/>
      <c r="F691" s="44" t="str">
        <f t="shared" si="168"/>
        <v>-</v>
      </c>
    </row>
    <row r="692" spans="1:6" ht="24" x14ac:dyDescent="0.2">
      <c r="A692" s="69">
        <v>63716</v>
      </c>
      <c r="B692" s="181" t="s">
        <v>1376</v>
      </c>
      <c r="C692" s="300">
        <v>63716</v>
      </c>
      <c r="D692" s="191">
        <v>0</v>
      </c>
      <c r="E692" s="191"/>
      <c r="F692" s="70" t="str">
        <f t="shared" si="168"/>
        <v>-</v>
      </c>
    </row>
    <row r="693" spans="1:6" ht="24" x14ac:dyDescent="0.2">
      <c r="A693" s="69">
        <v>63717</v>
      </c>
      <c r="B693" s="181" t="s">
        <v>1377</v>
      </c>
      <c r="C693" s="300">
        <v>63717</v>
      </c>
      <c r="D693" s="191">
        <v>0</v>
      </c>
      <c r="E693" s="191"/>
      <c r="F693" s="70" t="str">
        <f t="shared" si="168"/>
        <v>-</v>
      </c>
    </row>
    <row r="694" spans="1:6" ht="24" x14ac:dyDescent="0.2">
      <c r="A694" s="69">
        <v>63721</v>
      </c>
      <c r="B694" s="181" t="s">
        <v>1378</v>
      </c>
      <c r="C694" s="300">
        <v>63721</v>
      </c>
      <c r="D694" s="191">
        <v>0</v>
      </c>
      <c r="E694" s="191"/>
      <c r="F694" s="70" t="str">
        <f t="shared" si="168"/>
        <v>-</v>
      </c>
    </row>
    <row r="695" spans="1:6" ht="24" x14ac:dyDescent="0.2">
      <c r="A695" s="69">
        <v>63722</v>
      </c>
      <c r="B695" s="181" t="s">
        <v>1379</v>
      </c>
      <c r="C695" s="300">
        <v>63722</v>
      </c>
      <c r="D695" s="191">
        <v>0</v>
      </c>
      <c r="E695" s="191"/>
      <c r="F695" s="70" t="str">
        <f t="shared" si="168"/>
        <v>-</v>
      </c>
    </row>
    <row r="696" spans="1:6" ht="12.75" customHeight="1" x14ac:dyDescent="0.2">
      <c r="A696" s="69">
        <v>63723</v>
      </c>
      <c r="B696" s="181" t="s">
        <v>1380</v>
      </c>
      <c r="C696" s="300">
        <v>63723</v>
      </c>
      <c r="D696" s="191">
        <v>0</v>
      </c>
      <c r="E696" s="191"/>
      <c r="F696" s="70" t="str">
        <f t="shared" si="168"/>
        <v>-</v>
      </c>
    </row>
    <row r="697" spans="1:6" ht="12.75" customHeight="1" x14ac:dyDescent="0.2">
      <c r="A697" s="69">
        <v>63724</v>
      </c>
      <c r="B697" s="181" t="s">
        <v>1381</v>
      </c>
      <c r="C697" s="300">
        <v>63724</v>
      </c>
      <c r="D697" s="191">
        <v>0</v>
      </c>
      <c r="E697" s="191"/>
      <c r="F697" s="70" t="str">
        <f t="shared" si="168"/>
        <v>-</v>
      </c>
    </row>
    <row r="698" spans="1:6" ht="12.75" customHeight="1" x14ac:dyDescent="0.2">
      <c r="A698" s="69">
        <v>63725</v>
      </c>
      <c r="B698" s="181" t="s">
        <v>1382</v>
      </c>
      <c r="C698" s="300">
        <v>63725</v>
      </c>
      <c r="D698" s="191">
        <v>0</v>
      </c>
      <c r="E698" s="191"/>
      <c r="F698" s="70" t="str">
        <f t="shared" si="168"/>
        <v>-</v>
      </c>
    </row>
    <row r="699" spans="1:6" ht="12.75" customHeight="1" x14ac:dyDescent="0.2">
      <c r="A699" s="69">
        <v>63726</v>
      </c>
      <c r="B699" s="181" t="s">
        <v>1383</v>
      </c>
      <c r="C699" s="300">
        <v>63726</v>
      </c>
      <c r="D699" s="191">
        <v>0</v>
      </c>
      <c r="E699" s="191"/>
      <c r="F699" s="70" t="str">
        <f t="shared" si="168"/>
        <v>-</v>
      </c>
    </row>
    <row r="700" spans="1:6" ht="24" x14ac:dyDescent="0.2">
      <c r="A700" s="69">
        <v>63727</v>
      </c>
      <c r="B700" s="181" t="s">
        <v>1384</v>
      </c>
      <c r="C700" s="300">
        <v>63727</v>
      </c>
      <c r="D700" s="191">
        <v>0</v>
      </c>
      <c r="E700" s="191"/>
      <c r="F700" s="70" t="str">
        <f t="shared" si="168"/>
        <v>-</v>
      </c>
    </row>
    <row r="701" spans="1:6" ht="24" x14ac:dyDescent="0.2">
      <c r="A701" s="69">
        <v>63728</v>
      </c>
      <c r="B701" s="181" t="s">
        <v>1385</v>
      </c>
      <c r="C701" s="300">
        <v>63728</v>
      </c>
      <c r="D701" s="191">
        <v>0</v>
      </c>
      <c r="E701" s="191"/>
      <c r="F701" s="70" t="str">
        <f t="shared" si="168"/>
        <v>-</v>
      </c>
    </row>
    <row r="702" spans="1:6" ht="12.75" customHeight="1" x14ac:dyDescent="0.2">
      <c r="A702" s="69">
        <v>63811</v>
      </c>
      <c r="B702" s="181" t="s">
        <v>1386</v>
      </c>
      <c r="C702" s="301" t="s">
        <v>1387</v>
      </c>
      <c r="D702" s="191">
        <v>0</v>
      </c>
      <c r="E702" s="191"/>
      <c r="F702" s="70" t="str">
        <f t="shared" si="168"/>
        <v>-</v>
      </c>
    </row>
    <row r="703" spans="1:6" ht="12.75" customHeight="1" x14ac:dyDescent="0.2">
      <c r="A703" s="69">
        <v>63812</v>
      </c>
      <c r="B703" s="181" t="s">
        <v>1388</v>
      </c>
      <c r="C703" s="301" t="s">
        <v>1389</v>
      </c>
      <c r="D703" s="191">
        <v>6234.11</v>
      </c>
      <c r="E703" s="191"/>
      <c r="F703" s="70">
        <f t="shared" si="168"/>
        <v>0</v>
      </c>
    </row>
    <row r="704" spans="1:6" ht="24" x14ac:dyDescent="0.2">
      <c r="A704" s="69" t="s">
        <v>1390</v>
      </c>
      <c r="B704" s="181" t="s">
        <v>1391</v>
      </c>
      <c r="C704" s="301" t="s">
        <v>1390</v>
      </c>
      <c r="D704" s="191">
        <v>0</v>
      </c>
      <c r="E704" s="191"/>
      <c r="F704" s="70" t="str">
        <f t="shared" si="168"/>
        <v>-</v>
      </c>
    </row>
    <row r="705" spans="1:6" ht="24" x14ac:dyDescent="0.2">
      <c r="A705" s="69" t="s">
        <v>1392</v>
      </c>
      <c r="B705" s="181" t="s">
        <v>1393</v>
      </c>
      <c r="C705" s="301" t="s">
        <v>1392</v>
      </c>
      <c r="D705" s="191">
        <v>0</v>
      </c>
      <c r="E705" s="191"/>
      <c r="F705" s="70" t="str">
        <f t="shared" si="168"/>
        <v>-</v>
      </c>
    </row>
    <row r="706" spans="1:6" ht="12.75" customHeight="1" x14ac:dyDescent="0.2">
      <c r="A706" s="69">
        <v>63821</v>
      </c>
      <c r="B706" s="181" t="s">
        <v>1394</v>
      </c>
      <c r="C706" s="301" t="s">
        <v>1395</v>
      </c>
      <c r="D706" s="191">
        <v>0</v>
      </c>
      <c r="E706" s="191"/>
      <c r="F706" s="70" t="str">
        <f t="shared" si="168"/>
        <v>-</v>
      </c>
    </row>
    <row r="707" spans="1:6" ht="12.75" customHeight="1" x14ac:dyDescent="0.2">
      <c r="A707" s="69">
        <v>63822</v>
      </c>
      <c r="B707" s="181" t="s">
        <v>1396</v>
      </c>
      <c r="C707" s="301" t="s">
        <v>1397</v>
      </c>
      <c r="D707" s="191">
        <v>0</v>
      </c>
      <c r="E707" s="191"/>
      <c r="F707" s="70" t="str">
        <f t="shared" si="168"/>
        <v>-</v>
      </c>
    </row>
    <row r="708" spans="1:6" ht="24" x14ac:dyDescent="0.2">
      <c r="A708" s="69" t="s">
        <v>1398</v>
      </c>
      <c r="B708" s="181" t="s">
        <v>1399</v>
      </c>
      <c r="C708" s="301" t="s">
        <v>1398</v>
      </c>
      <c r="D708" s="191">
        <v>0</v>
      </c>
      <c r="E708" s="191"/>
      <c r="F708" s="70" t="str">
        <f t="shared" si="168"/>
        <v>-</v>
      </c>
    </row>
    <row r="709" spans="1:6" ht="24" x14ac:dyDescent="0.2">
      <c r="A709" s="69" t="s">
        <v>1400</v>
      </c>
      <c r="B709" s="181" t="s">
        <v>1401</v>
      </c>
      <c r="C709" s="301" t="s">
        <v>1400</v>
      </c>
      <c r="D709" s="191">
        <v>0</v>
      </c>
      <c r="E709" s="191"/>
      <c r="F709" s="70" t="str">
        <f t="shared" si="168"/>
        <v>-</v>
      </c>
    </row>
    <row r="710" spans="1:6" ht="12.75" customHeight="1" x14ac:dyDescent="0.2">
      <c r="A710" s="69">
        <v>64191</v>
      </c>
      <c r="B710" s="64" t="s">
        <v>1402</v>
      </c>
      <c r="C710" s="301" t="s">
        <v>1403</v>
      </c>
      <c r="D710" s="191">
        <v>0</v>
      </c>
      <c r="E710" s="191"/>
      <c r="F710" s="70" t="str">
        <f t="shared" si="168"/>
        <v>-</v>
      </c>
    </row>
    <row r="711" spans="1:6" ht="12.75" customHeight="1" x14ac:dyDescent="0.2">
      <c r="A711" s="69" t="s">
        <v>1404</v>
      </c>
      <c r="B711" s="64" t="s">
        <v>1405</v>
      </c>
      <c r="C711" s="300" t="s">
        <v>1404</v>
      </c>
      <c r="D711" s="191"/>
      <c r="E711" s="191"/>
      <c r="F711" s="70" t="str">
        <f t="shared" si="168"/>
        <v>-</v>
      </c>
    </row>
    <row r="712" spans="1:6" ht="12.75" customHeight="1" x14ac:dyDescent="0.2">
      <c r="A712" s="69" t="s">
        <v>1406</v>
      </c>
      <c r="B712" s="64" t="s">
        <v>1407</v>
      </c>
      <c r="C712" s="300" t="s">
        <v>1406</v>
      </c>
      <c r="D712" s="191"/>
      <c r="E712" s="191"/>
      <c r="F712" s="70" t="str">
        <f t="shared" si="168"/>
        <v>-</v>
      </c>
    </row>
    <row r="713" spans="1:6" ht="24" x14ac:dyDescent="0.2">
      <c r="A713" s="69" t="s">
        <v>1408</v>
      </c>
      <c r="B713" s="64" t="s">
        <v>1409</v>
      </c>
      <c r="C713" s="300" t="s">
        <v>1408</v>
      </c>
      <c r="D713" s="191"/>
      <c r="E713" s="191"/>
      <c r="F713" s="70" t="str">
        <f t="shared" si="168"/>
        <v>-</v>
      </c>
    </row>
    <row r="714" spans="1:6" ht="12" x14ac:dyDescent="0.2">
      <c r="A714" s="69" t="s">
        <v>1410</v>
      </c>
      <c r="B714" s="64" t="s">
        <v>1411</v>
      </c>
      <c r="C714" s="300" t="s">
        <v>1410</v>
      </c>
      <c r="D714" s="191"/>
      <c r="E714" s="191"/>
      <c r="F714" s="70" t="str">
        <f t="shared" si="168"/>
        <v>-</v>
      </c>
    </row>
    <row r="715" spans="1:6" ht="12.75" customHeight="1" x14ac:dyDescent="0.2">
      <c r="A715" s="69">
        <v>64371</v>
      </c>
      <c r="B715" s="64" t="s">
        <v>1412</v>
      </c>
      <c r="C715" s="301" t="s">
        <v>1413</v>
      </c>
      <c r="D715" s="191">
        <v>0</v>
      </c>
      <c r="E715" s="191"/>
      <c r="F715" s="70" t="str">
        <f t="shared" si="168"/>
        <v>-</v>
      </c>
    </row>
    <row r="716" spans="1:6" ht="12.75" customHeight="1" x14ac:dyDescent="0.2">
      <c r="A716" s="69">
        <v>64372</v>
      </c>
      <c r="B716" s="64" t="s">
        <v>1414</v>
      </c>
      <c r="C716" s="301" t="s">
        <v>1415</v>
      </c>
      <c r="D716" s="191">
        <v>0</v>
      </c>
      <c r="E716" s="191"/>
      <c r="F716" s="70" t="str">
        <f t="shared" si="168"/>
        <v>-</v>
      </c>
    </row>
    <row r="717" spans="1:6" ht="12.75" customHeight="1" x14ac:dyDescent="0.2">
      <c r="A717" s="69">
        <v>64373</v>
      </c>
      <c r="B717" s="64" t="s">
        <v>1416</v>
      </c>
      <c r="C717" s="301" t="s">
        <v>1417</v>
      </c>
      <c r="D717" s="191">
        <v>0</v>
      </c>
      <c r="E717" s="191"/>
      <c r="F717" s="70" t="str">
        <f t="shared" si="168"/>
        <v>-</v>
      </c>
    </row>
    <row r="718" spans="1:6" ht="12.75" customHeight="1" x14ac:dyDescent="0.2">
      <c r="A718" s="62">
        <v>64374</v>
      </c>
      <c r="B718" s="63" t="s">
        <v>1418</v>
      </c>
      <c r="C718" s="267" t="s">
        <v>1419</v>
      </c>
      <c r="D718" s="193">
        <v>0</v>
      </c>
      <c r="E718" s="193"/>
      <c r="F718" s="44" t="str">
        <f t="shared" si="168"/>
        <v>-</v>
      </c>
    </row>
    <row r="719" spans="1:6" ht="12.75" customHeight="1" x14ac:dyDescent="0.2">
      <c r="A719" s="69">
        <v>64375</v>
      </c>
      <c r="B719" s="64" t="s">
        <v>1420</v>
      </c>
      <c r="C719" s="301" t="s">
        <v>1421</v>
      </c>
      <c r="D719" s="191">
        <v>0</v>
      </c>
      <c r="E719" s="191"/>
      <c r="F719" s="70" t="str">
        <f t="shared" si="168"/>
        <v>-</v>
      </c>
    </row>
    <row r="720" spans="1:6" ht="24" x14ac:dyDescent="0.2">
      <c r="A720" s="69">
        <v>64376</v>
      </c>
      <c r="B720" s="181" t="s">
        <v>1422</v>
      </c>
      <c r="C720" s="301" t="s">
        <v>1423</v>
      </c>
      <c r="D720" s="191">
        <v>0</v>
      </c>
      <c r="E720" s="191"/>
      <c r="F720" s="70" t="str">
        <f t="shared" si="168"/>
        <v>-</v>
      </c>
    </row>
    <row r="721" spans="1:6" ht="24" x14ac:dyDescent="0.2">
      <c r="A721" s="69">
        <v>64377</v>
      </c>
      <c r="B721" s="64" t="s">
        <v>1424</v>
      </c>
      <c r="C721" s="301" t="s">
        <v>1425</v>
      </c>
      <c r="D721" s="191">
        <v>0</v>
      </c>
      <c r="E721" s="191"/>
      <c r="F721" s="70" t="str">
        <f t="shared" si="168"/>
        <v>-</v>
      </c>
    </row>
    <row r="722" spans="1:6" ht="12" x14ac:dyDescent="0.2">
      <c r="A722" s="69" t="s">
        <v>1426</v>
      </c>
      <c r="B722" s="64" t="s">
        <v>1427</v>
      </c>
      <c r="C722" s="300" t="s">
        <v>1426</v>
      </c>
      <c r="D722" s="191"/>
      <c r="E722" s="191"/>
      <c r="F722" s="70" t="str">
        <f t="shared" si="168"/>
        <v>-</v>
      </c>
    </row>
    <row r="723" spans="1:6" ht="12" x14ac:dyDescent="0.2">
      <c r="A723" s="69" t="s">
        <v>1428</v>
      </c>
      <c r="B723" s="64" t="s">
        <v>1429</v>
      </c>
      <c r="C723" s="300" t="s">
        <v>1428</v>
      </c>
      <c r="D723" s="191"/>
      <c r="E723" s="191"/>
      <c r="F723" s="70" t="str">
        <f t="shared" si="168"/>
        <v>-</v>
      </c>
    </row>
    <row r="724" spans="1:6" ht="12.75" customHeight="1" x14ac:dyDescent="0.2">
      <c r="A724" s="69">
        <v>65264</v>
      </c>
      <c r="B724" s="64" t="s">
        <v>1430</v>
      </c>
      <c r="C724" s="301" t="s">
        <v>1431</v>
      </c>
      <c r="D724" s="191">
        <v>0</v>
      </c>
      <c r="E724" s="191"/>
      <c r="F724" s="70" t="str">
        <f t="shared" si="168"/>
        <v>-</v>
      </c>
    </row>
    <row r="725" spans="1:6" ht="12.75" customHeight="1" x14ac:dyDescent="0.2">
      <c r="A725" s="69">
        <v>65265</v>
      </c>
      <c r="B725" s="64" t="s">
        <v>1432</v>
      </c>
      <c r="C725" s="301" t="s">
        <v>1433</v>
      </c>
      <c r="D725" s="191">
        <v>0</v>
      </c>
      <c r="E725" s="191"/>
      <c r="F725" s="70" t="str">
        <f t="shared" si="168"/>
        <v>-</v>
      </c>
    </row>
    <row r="726" spans="1:6" ht="12.75" customHeight="1" x14ac:dyDescent="0.2">
      <c r="A726" s="69" t="s">
        <v>1434</v>
      </c>
      <c r="B726" s="64" t="s">
        <v>1435</v>
      </c>
      <c r="C726" s="301" t="s">
        <v>1434</v>
      </c>
      <c r="D726" s="191">
        <v>0</v>
      </c>
      <c r="E726" s="191"/>
      <c r="F726" s="70" t="str">
        <f t="shared" si="168"/>
        <v>-</v>
      </c>
    </row>
    <row r="727" spans="1:6" ht="24" x14ac:dyDescent="0.2">
      <c r="A727" s="69">
        <v>66341</v>
      </c>
      <c r="B727" s="64" t="s">
        <v>1436</v>
      </c>
      <c r="C727" s="300">
        <v>66341</v>
      </c>
      <c r="D727" s="191">
        <v>0</v>
      </c>
      <c r="E727" s="191"/>
      <c r="F727" s="70" t="str">
        <f t="shared" si="168"/>
        <v>-</v>
      </c>
    </row>
    <row r="728" spans="1:6" ht="24" x14ac:dyDescent="0.2">
      <c r="A728" s="69">
        <v>66342</v>
      </c>
      <c r="B728" s="64" t="s">
        <v>1437</v>
      </c>
      <c r="C728" s="300">
        <v>66342</v>
      </c>
      <c r="D728" s="191">
        <v>0</v>
      </c>
      <c r="E728" s="191"/>
      <c r="F728" s="70" t="str">
        <f t="shared" si="168"/>
        <v>-</v>
      </c>
    </row>
    <row r="729" spans="1:6" ht="24" x14ac:dyDescent="0.2">
      <c r="A729" s="69">
        <v>66343</v>
      </c>
      <c r="B729" s="64" t="s">
        <v>1438</v>
      </c>
      <c r="C729" s="300">
        <v>66343</v>
      </c>
      <c r="D729" s="191">
        <v>0</v>
      </c>
      <c r="E729" s="191"/>
      <c r="F729" s="70" t="str">
        <f t="shared" si="168"/>
        <v>-</v>
      </c>
    </row>
    <row r="730" spans="1:6" ht="24" x14ac:dyDescent="0.2">
      <c r="A730" s="69">
        <v>66344</v>
      </c>
      <c r="B730" s="64" t="s">
        <v>1439</v>
      </c>
      <c r="C730" s="300">
        <v>66344</v>
      </c>
      <c r="D730" s="191"/>
      <c r="E730" s="191"/>
      <c r="F730" s="70" t="str">
        <f t="shared" si="168"/>
        <v>-</v>
      </c>
    </row>
    <row r="731" spans="1:6" ht="24" x14ac:dyDescent="0.2">
      <c r="A731" s="69">
        <v>66345</v>
      </c>
      <c r="B731" s="64" t="s">
        <v>1440</v>
      </c>
      <c r="C731" s="300">
        <v>66345</v>
      </c>
      <c r="D731" s="191"/>
      <c r="E731" s="191"/>
      <c r="F731" s="70" t="str">
        <f t="shared" si="168"/>
        <v>-</v>
      </c>
    </row>
    <row r="732" spans="1:6" ht="12.75" customHeight="1" x14ac:dyDescent="0.2">
      <c r="A732" s="69">
        <v>31214</v>
      </c>
      <c r="B732" s="64" t="s">
        <v>1441</v>
      </c>
      <c r="C732" s="301" t="s">
        <v>1442</v>
      </c>
      <c r="D732" s="191">
        <v>0</v>
      </c>
      <c r="E732" s="191"/>
      <c r="F732" s="70" t="str">
        <f t="shared" si="168"/>
        <v>-</v>
      </c>
    </row>
    <row r="733" spans="1:6" ht="12.75" customHeight="1" x14ac:dyDescent="0.2">
      <c r="A733" s="69">
        <v>31215</v>
      </c>
      <c r="B733" s="64" t="s">
        <v>1443</v>
      </c>
      <c r="C733" s="301" t="s">
        <v>1444</v>
      </c>
      <c r="D733" s="191">
        <v>0</v>
      </c>
      <c r="E733" s="191"/>
      <c r="F733" s="70" t="str">
        <f t="shared" si="168"/>
        <v>-</v>
      </c>
    </row>
    <row r="734" spans="1:6" ht="12.75" customHeight="1" x14ac:dyDescent="0.2">
      <c r="A734" s="69">
        <v>32121</v>
      </c>
      <c r="B734" s="64" t="s">
        <v>1445</v>
      </c>
      <c r="C734" s="301" t="s">
        <v>1446</v>
      </c>
      <c r="D734" s="191">
        <v>0</v>
      </c>
      <c r="E734" s="191"/>
      <c r="F734" s="70" t="str">
        <f t="shared" si="168"/>
        <v>-</v>
      </c>
    </row>
    <row r="735" spans="1:6" ht="12.75" customHeight="1" x14ac:dyDescent="0.2">
      <c r="A735" s="62" t="s">
        <v>1447</v>
      </c>
      <c r="B735" s="63" t="s">
        <v>1448</v>
      </c>
      <c r="C735" s="267" t="s">
        <v>1447</v>
      </c>
      <c r="D735" s="193">
        <v>0</v>
      </c>
      <c r="E735" s="193"/>
      <c r="F735" s="44" t="str">
        <f t="shared" si="168"/>
        <v>-</v>
      </c>
    </row>
    <row r="736" spans="1:6" ht="12.75" customHeight="1" x14ac:dyDescent="0.2">
      <c r="A736" s="62" t="s">
        <v>1449</v>
      </c>
      <c r="B736" s="63" t="s">
        <v>1450</v>
      </c>
      <c r="C736" s="267" t="s">
        <v>1449</v>
      </c>
      <c r="D736" s="193">
        <v>0</v>
      </c>
      <c r="E736" s="193"/>
      <c r="F736" s="44" t="str">
        <f t="shared" si="168"/>
        <v>-</v>
      </c>
    </row>
    <row r="737" spans="1:6" ht="12.75" customHeight="1" x14ac:dyDescent="0.2">
      <c r="A737" s="62" t="s">
        <v>1451</v>
      </c>
      <c r="B737" s="63" t="s">
        <v>1452</v>
      </c>
      <c r="C737" s="267" t="s">
        <v>1451</v>
      </c>
      <c r="D737" s="193">
        <v>0</v>
      </c>
      <c r="E737" s="193"/>
      <c r="F737" s="44" t="str">
        <f t="shared" si="168"/>
        <v>-</v>
      </c>
    </row>
    <row r="738" spans="1:6" ht="12.75" customHeight="1" x14ac:dyDescent="0.2">
      <c r="A738" s="62" t="s">
        <v>1453</v>
      </c>
      <c r="B738" s="63" t="s">
        <v>1454</v>
      </c>
      <c r="C738" s="267" t="s">
        <v>1453</v>
      </c>
      <c r="D738" s="193">
        <v>0</v>
      </c>
      <c r="E738" s="193"/>
      <c r="F738" s="44" t="str">
        <f t="shared" si="168"/>
        <v>-</v>
      </c>
    </row>
    <row r="739" spans="1:6" ht="12.75" customHeight="1" x14ac:dyDescent="0.2">
      <c r="A739" s="69" t="s">
        <v>1455</v>
      </c>
      <c r="B739" s="64" t="s">
        <v>1456</v>
      </c>
      <c r="C739" s="301" t="s">
        <v>1455</v>
      </c>
      <c r="D739" s="191">
        <v>0</v>
      </c>
      <c r="E739" s="191"/>
      <c r="F739" s="70" t="str">
        <f t="shared" si="168"/>
        <v>-</v>
      </c>
    </row>
    <row r="740" spans="1:6" ht="12.75" customHeight="1" x14ac:dyDescent="0.2">
      <c r="A740" s="69" t="s">
        <v>1457</v>
      </c>
      <c r="B740" s="64" t="s">
        <v>1458</v>
      </c>
      <c r="C740" s="301" t="s">
        <v>1457</v>
      </c>
      <c r="D740" s="191">
        <v>0</v>
      </c>
      <c r="E740" s="191"/>
      <c r="F740" s="70" t="str">
        <f t="shared" si="168"/>
        <v>-</v>
      </c>
    </row>
    <row r="741" spans="1:6" ht="12.75" customHeight="1" x14ac:dyDescent="0.2">
      <c r="A741" s="69">
        <v>32911</v>
      </c>
      <c r="B741" s="64" t="s">
        <v>1459</v>
      </c>
      <c r="C741" s="301" t="s">
        <v>1460</v>
      </c>
      <c r="D741" s="191">
        <v>0</v>
      </c>
      <c r="E741" s="191"/>
      <c r="F741" s="70" t="str">
        <f t="shared" ref="F741:F1006" si="170">IF(D741&lt;&gt;0,IF(E741/D741&gt;=100,"&gt;&gt;100",E741/D741*100),"-")</f>
        <v>-</v>
      </c>
    </row>
    <row r="742" spans="1:6" ht="12.75" customHeight="1" x14ac:dyDescent="0.2">
      <c r="A742" s="69" t="s">
        <v>1461</v>
      </c>
      <c r="B742" s="64" t="s">
        <v>1462</v>
      </c>
      <c r="C742" s="301" t="s">
        <v>1461</v>
      </c>
      <c r="D742" s="191">
        <v>0</v>
      </c>
      <c r="E742" s="191"/>
      <c r="F742" s="70" t="str">
        <f t="shared" si="170"/>
        <v>-</v>
      </c>
    </row>
    <row r="743" spans="1:6" ht="12.75" customHeight="1" x14ac:dyDescent="0.2">
      <c r="A743" s="69" t="s">
        <v>1463</v>
      </c>
      <c r="B743" s="64" t="s">
        <v>1464</v>
      </c>
      <c r="C743" s="300" t="s">
        <v>1463</v>
      </c>
      <c r="D743" s="191"/>
      <c r="E743" s="191"/>
      <c r="F743" s="70" t="str">
        <f t="shared" ref="F743:F744" si="171">IF(D743&lt;&gt;0,IF(E743/D743&gt;=100,"&gt;&gt;100",E743/D743*100),"-")</f>
        <v>-</v>
      </c>
    </row>
    <row r="744" spans="1:6" ht="12.75" customHeight="1" x14ac:dyDescent="0.2">
      <c r="A744" s="69" t="s">
        <v>1465</v>
      </c>
      <c r="B744" s="64" t="s">
        <v>1466</v>
      </c>
      <c r="C744" s="300" t="s">
        <v>1465</v>
      </c>
      <c r="D744" s="191"/>
      <c r="E744" s="191"/>
      <c r="F744" s="70" t="str">
        <f t="shared" si="171"/>
        <v>-</v>
      </c>
    </row>
    <row r="745" spans="1:6" ht="12.75" customHeight="1" x14ac:dyDescent="0.2">
      <c r="A745" s="69">
        <v>34111</v>
      </c>
      <c r="B745" s="64" t="s">
        <v>1467</v>
      </c>
      <c r="C745" s="301" t="s">
        <v>1468</v>
      </c>
      <c r="D745" s="191">
        <v>0</v>
      </c>
      <c r="E745" s="191"/>
      <c r="F745" s="70" t="str">
        <f t="shared" si="170"/>
        <v>-</v>
      </c>
    </row>
    <row r="746" spans="1:6" ht="12.75" customHeight="1" x14ac:dyDescent="0.2">
      <c r="A746" s="69">
        <v>34112</v>
      </c>
      <c r="B746" s="64" t="s">
        <v>1469</v>
      </c>
      <c r="C746" s="301" t="s">
        <v>1470</v>
      </c>
      <c r="D746" s="191">
        <v>0</v>
      </c>
      <c r="E746" s="191"/>
      <c r="F746" s="70" t="str">
        <f t="shared" si="170"/>
        <v>-</v>
      </c>
    </row>
    <row r="747" spans="1:6" ht="12.75" customHeight="1" x14ac:dyDescent="0.2">
      <c r="A747" s="69">
        <v>34121</v>
      </c>
      <c r="B747" s="64" t="s">
        <v>1471</v>
      </c>
      <c r="C747" s="301" t="s">
        <v>1472</v>
      </c>
      <c r="D747" s="191">
        <v>0</v>
      </c>
      <c r="E747" s="191"/>
      <c r="F747" s="70" t="str">
        <f t="shared" si="170"/>
        <v>-</v>
      </c>
    </row>
    <row r="748" spans="1:6" ht="12.75" customHeight="1" x14ac:dyDescent="0.2">
      <c r="A748" s="69">
        <v>34122</v>
      </c>
      <c r="B748" s="64" t="s">
        <v>1473</v>
      </c>
      <c r="C748" s="301" t="s">
        <v>1474</v>
      </c>
      <c r="D748" s="191">
        <v>0</v>
      </c>
      <c r="E748" s="191"/>
      <c r="F748" s="70" t="str">
        <f t="shared" si="170"/>
        <v>-</v>
      </c>
    </row>
    <row r="749" spans="1:6" ht="12.75" customHeight="1" x14ac:dyDescent="0.2">
      <c r="A749" s="69">
        <v>34131</v>
      </c>
      <c r="B749" s="64" t="s">
        <v>1475</v>
      </c>
      <c r="C749" s="301" t="s">
        <v>1476</v>
      </c>
      <c r="D749" s="191">
        <v>0</v>
      </c>
      <c r="E749" s="191"/>
      <c r="F749" s="70" t="str">
        <f t="shared" si="170"/>
        <v>-</v>
      </c>
    </row>
    <row r="750" spans="1:6" ht="12.75" customHeight="1" x14ac:dyDescent="0.2">
      <c r="A750" s="69">
        <v>34132</v>
      </c>
      <c r="B750" s="64" t="s">
        <v>1477</v>
      </c>
      <c r="C750" s="301" t="s">
        <v>1478</v>
      </c>
      <c r="D750" s="191">
        <v>0</v>
      </c>
      <c r="E750" s="191"/>
      <c r="F750" s="70" t="str">
        <f t="shared" si="170"/>
        <v>-</v>
      </c>
    </row>
    <row r="751" spans="1:6" ht="12.75" customHeight="1" x14ac:dyDescent="0.2">
      <c r="A751" s="69">
        <v>34191</v>
      </c>
      <c r="B751" s="64" t="s">
        <v>1479</v>
      </c>
      <c r="C751" s="301" t="s">
        <v>1480</v>
      </c>
      <c r="D751" s="191">
        <v>0</v>
      </c>
      <c r="E751" s="191"/>
      <c r="F751" s="70" t="str">
        <f t="shared" si="170"/>
        <v>-</v>
      </c>
    </row>
    <row r="752" spans="1:6" ht="12.75" customHeight="1" x14ac:dyDescent="0.2">
      <c r="A752" s="69">
        <v>34192</v>
      </c>
      <c r="B752" s="64" t="s">
        <v>1481</v>
      </c>
      <c r="C752" s="301" t="s">
        <v>1482</v>
      </c>
      <c r="D752" s="191">
        <v>0</v>
      </c>
      <c r="E752" s="191"/>
      <c r="F752" s="70" t="str">
        <f t="shared" si="170"/>
        <v>-</v>
      </c>
    </row>
    <row r="753" spans="1:6" ht="12.75" customHeight="1" x14ac:dyDescent="0.2">
      <c r="A753" s="69">
        <v>34213</v>
      </c>
      <c r="B753" s="64" t="s">
        <v>1483</v>
      </c>
      <c r="C753" s="301" t="s">
        <v>1484</v>
      </c>
      <c r="D753" s="191">
        <v>0</v>
      </c>
      <c r="E753" s="191"/>
      <c r="F753" s="70" t="str">
        <f t="shared" si="170"/>
        <v>-</v>
      </c>
    </row>
    <row r="754" spans="1:6" ht="12.75" customHeight="1" x14ac:dyDescent="0.2">
      <c r="A754" s="62">
        <v>34214</v>
      </c>
      <c r="B754" s="63" t="s">
        <v>1485</v>
      </c>
      <c r="C754" s="267" t="s">
        <v>1486</v>
      </c>
      <c r="D754" s="193">
        <v>0</v>
      </c>
      <c r="E754" s="193"/>
      <c r="F754" s="44" t="str">
        <f t="shared" si="170"/>
        <v>-</v>
      </c>
    </row>
    <row r="755" spans="1:6" ht="12.75" customHeight="1" x14ac:dyDescent="0.2">
      <c r="A755" s="62">
        <v>34215</v>
      </c>
      <c r="B755" s="63" t="s">
        <v>1487</v>
      </c>
      <c r="C755" s="267" t="s">
        <v>1488</v>
      </c>
      <c r="D755" s="193">
        <v>0</v>
      </c>
      <c r="E755" s="193"/>
      <c r="F755" s="44" t="str">
        <f t="shared" si="170"/>
        <v>-</v>
      </c>
    </row>
    <row r="756" spans="1:6" ht="12.75" customHeight="1" x14ac:dyDescent="0.2">
      <c r="A756" s="62">
        <v>34216</v>
      </c>
      <c r="B756" s="63" t="s">
        <v>1489</v>
      </c>
      <c r="C756" s="267" t="s">
        <v>1490</v>
      </c>
      <c r="D756" s="193">
        <v>0</v>
      </c>
      <c r="E756" s="193"/>
      <c r="F756" s="44" t="str">
        <f t="shared" si="170"/>
        <v>-</v>
      </c>
    </row>
    <row r="757" spans="1:6" ht="12.75" customHeight="1" x14ac:dyDescent="0.2">
      <c r="A757" s="62">
        <v>34222</v>
      </c>
      <c r="B757" s="63" t="s">
        <v>1491</v>
      </c>
      <c r="C757" s="267" t="s">
        <v>1492</v>
      </c>
      <c r="D757" s="193">
        <v>0</v>
      </c>
      <c r="E757" s="193"/>
      <c r="F757" s="44" t="str">
        <f t="shared" si="170"/>
        <v>-</v>
      </c>
    </row>
    <row r="758" spans="1:6" ht="12.75" customHeight="1" x14ac:dyDescent="0.2">
      <c r="A758" s="62">
        <v>34223</v>
      </c>
      <c r="B758" s="63" t="s">
        <v>1493</v>
      </c>
      <c r="C758" s="267" t="s">
        <v>1494</v>
      </c>
      <c r="D758" s="193">
        <v>0</v>
      </c>
      <c r="E758" s="193"/>
      <c r="F758" s="44" t="str">
        <f t="shared" si="170"/>
        <v>-</v>
      </c>
    </row>
    <row r="759" spans="1:6" ht="24" x14ac:dyDescent="0.2">
      <c r="A759" s="62">
        <v>34224</v>
      </c>
      <c r="B759" s="63" t="s">
        <v>1495</v>
      </c>
      <c r="C759" s="267" t="s">
        <v>1496</v>
      </c>
      <c r="D759" s="193">
        <v>0</v>
      </c>
      <c r="E759" s="193"/>
      <c r="F759" s="44" t="str">
        <f t="shared" si="170"/>
        <v>-</v>
      </c>
    </row>
    <row r="760" spans="1:6" ht="24" x14ac:dyDescent="0.2">
      <c r="A760" s="62">
        <v>34233</v>
      </c>
      <c r="B760" s="63" t="s">
        <v>1497</v>
      </c>
      <c r="C760" s="267" t="s">
        <v>1498</v>
      </c>
      <c r="D760" s="193">
        <v>0</v>
      </c>
      <c r="E760" s="193"/>
      <c r="F760" s="44" t="str">
        <f t="shared" si="170"/>
        <v>-</v>
      </c>
    </row>
    <row r="761" spans="1:6" ht="24" x14ac:dyDescent="0.2">
      <c r="A761" s="62">
        <v>34234</v>
      </c>
      <c r="B761" s="182" t="s">
        <v>1499</v>
      </c>
      <c r="C761" s="267" t="s">
        <v>1500</v>
      </c>
      <c r="D761" s="193">
        <v>0</v>
      </c>
      <c r="E761" s="193"/>
      <c r="F761" s="44" t="str">
        <f t="shared" si="170"/>
        <v>-</v>
      </c>
    </row>
    <row r="762" spans="1:6" ht="24" x14ac:dyDescent="0.2">
      <c r="A762" s="62">
        <v>34235</v>
      </c>
      <c r="B762" s="182" t="s">
        <v>1501</v>
      </c>
      <c r="C762" s="267" t="s">
        <v>1502</v>
      </c>
      <c r="D762" s="193">
        <v>0</v>
      </c>
      <c r="E762" s="193"/>
      <c r="F762" s="44" t="str">
        <f t="shared" si="170"/>
        <v>-</v>
      </c>
    </row>
    <row r="763" spans="1:6" ht="12.75" customHeight="1" x14ac:dyDescent="0.2">
      <c r="A763" s="62">
        <v>34236</v>
      </c>
      <c r="B763" s="63" t="s">
        <v>1503</v>
      </c>
      <c r="C763" s="267" t="s">
        <v>1504</v>
      </c>
      <c r="D763" s="193">
        <v>0</v>
      </c>
      <c r="E763" s="193"/>
      <c r="F763" s="44" t="str">
        <f t="shared" si="170"/>
        <v>-</v>
      </c>
    </row>
    <row r="764" spans="1:6" ht="12.75" customHeight="1" x14ac:dyDescent="0.2">
      <c r="A764" s="62">
        <v>34237</v>
      </c>
      <c r="B764" s="63" t="s">
        <v>1505</v>
      </c>
      <c r="C764" s="267" t="s">
        <v>1506</v>
      </c>
      <c r="D764" s="193">
        <v>0</v>
      </c>
      <c r="E764" s="193"/>
      <c r="F764" s="44" t="str">
        <f t="shared" si="170"/>
        <v>-</v>
      </c>
    </row>
    <row r="765" spans="1:6" ht="12.75" customHeight="1" x14ac:dyDescent="0.2">
      <c r="A765" s="62">
        <v>34238</v>
      </c>
      <c r="B765" s="63" t="s">
        <v>1507</v>
      </c>
      <c r="C765" s="267" t="s">
        <v>1508</v>
      </c>
      <c r="D765" s="193">
        <v>0</v>
      </c>
      <c r="E765" s="193"/>
      <c r="F765" s="44" t="str">
        <f t="shared" si="170"/>
        <v>-</v>
      </c>
    </row>
    <row r="766" spans="1:6" ht="24" x14ac:dyDescent="0.2">
      <c r="A766" s="62">
        <v>34273</v>
      </c>
      <c r="B766" s="63" t="s">
        <v>1509</v>
      </c>
      <c r="C766" s="267" t="s">
        <v>1510</v>
      </c>
      <c r="D766" s="193">
        <v>0</v>
      </c>
      <c r="E766" s="193"/>
      <c r="F766" s="44" t="str">
        <f t="shared" si="170"/>
        <v>-</v>
      </c>
    </row>
    <row r="767" spans="1:6" ht="12.75" customHeight="1" x14ac:dyDescent="0.2">
      <c r="A767" s="62">
        <v>34274</v>
      </c>
      <c r="B767" s="63" t="s">
        <v>1511</v>
      </c>
      <c r="C767" s="267" t="s">
        <v>1512</v>
      </c>
      <c r="D767" s="193">
        <v>0</v>
      </c>
      <c r="E767" s="193"/>
      <c r="F767" s="44" t="str">
        <f t="shared" si="170"/>
        <v>-</v>
      </c>
    </row>
    <row r="768" spans="1:6" ht="12.75" customHeight="1" x14ac:dyDescent="0.2">
      <c r="A768" s="62">
        <v>34275</v>
      </c>
      <c r="B768" s="63" t="s">
        <v>1513</v>
      </c>
      <c r="C768" s="267" t="s">
        <v>1514</v>
      </c>
      <c r="D768" s="193">
        <v>0</v>
      </c>
      <c r="E768" s="193"/>
      <c r="F768" s="44" t="str">
        <f t="shared" si="170"/>
        <v>-</v>
      </c>
    </row>
    <row r="769" spans="1:6" ht="12.75" customHeight="1" x14ac:dyDescent="0.2">
      <c r="A769" s="62">
        <v>34281</v>
      </c>
      <c r="B769" s="63" t="s">
        <v>1515</v>
      </c>
      <c r="C769" s="267" t="s">
        <v>1516</v>
      </c>
      <c r="D769" s="193">
        <v>0</v>
      </c>
      <c r="E769" s="193"/>
      <c r="F769" s="44" t="str">
        <f t="shared" si="170"/>
        <v>-</v>
      </c>
    </row>
    <row r="770" spans="1:6" ht="12.75" customHeight="1" x14ac:dyDescent="0.2">
      <c r="A770" s="69">
        <v>34282</v>
      </c>
      <c r="B770" s="64" t="s">
        <v>1517</v>
      </c>
      <c r="C770" s="301" t="s">
        <v>1518</v>
      </c>
      <c r="D770" s="191">
        <v>0</v>
      </c>
      <c r="E770" s="191"/>
      <c r="F770" s="70" t="str">
        <f t="shared" si="170"/>
        <v>-</v>
      </c>
    </row>
    <row r="771" spans="1:6" ht="12.75" customHeight="1" x14ac:dyDescent="0.2">
      <c r="A771" s="69">
        <v>34283</v>
      </c>
      <c r="B771" s="64" t="s">
        <v>1519</v>
      </c>
      <c r="C771" s="301" t="s">
        <v>1520</v>
      </c>
      <c r="D771" s="191">
        <v>0</v>
      </c>
      <c r="E771" s="191"/>
      <c r="F771" s="70" t="str">
        <f t="shared" si="170"/>
        <v>-</v>
      </c>
    </row>
    <row r="772" spans="1:6" ht="12.75" customHeight="1" x14ac:dyDescent="0.2">
      <c r="A772" s="69">
        <v>34284</v>
      </c>
      <c r="B772" s="64" t="s">
        <v>1521</v>
      </c>
      <c r="C772" s="301" t="s">
        <v>1522</v>
      </c>
      <c r="D772" s="191">
        <v>0</v>
      </c>
      <c r="E772" s="191"/>
      <c r="F772" s="70" t="str">
        <f t="shared" si="170"/>
        <v>-</v>
      </c>
    </row>
    <row r="773" spans="1:6" ht="12.75" customHeight="1" x14ac:dyDescent="0.2">
      <c r="A773" s="69">
        <v>34285</v>
      </c>
      <c r="B773" s="64" t="s">
        <v>1523</v>
      </c>
      <c r="C773" s="301" t="s">
        <v>1524</v>
      </c>
      <c r="D773" s="191">
        <v>0</v>
      </c>
      <c r="E773" s="191"/>
      <c r="F773" s="70" t="str">
        <f t="shared" si="170"/>
        <v>-</v>
      </c>
    </row>
    <row r="774" spans="1:6" ht="24" x14ac:dyDescent="0.2">
      <c r="A774" s="69">
        <v>34286</v>
      </c>
      <c r="B774" s="181" t="s">
        <v>1525</v>
      </c>
      <c r="C774" s="301" t="s">
        <v>1526</v>
      </c>
      <c r="D774" s="191">
        <v>0</v>
      </c>
      <c r="E774" s="191"/>
      <c r="F774" s="70" t="str">
        <f t="shared" si="170"/>
        <v>-</v>
      </c>
    </row>
    <row r="775" spans="1:6" ht="12" x14ac:dyDescent="0.2">
      <c r="A775" s="69">
        <v>34287</v>
      </c>
      <c r="B775" s="64" t="s">
        <v>1527</v>
      </c>
      <c r="C775" s="301" t="s">
        <v>1528</v>
      </c>
      <c r="D775" s="191">
        <v>0</v>
      </c>
      <c r="E775" s="191"/>
      <c r="F775" s="70" t="str">
        <f t="shared" si="170"/>
        <v>-</v>
      </c>
    </row>
    <row r="776" spans="1:6" ht="12.75" customHeight="1" x14ac:dyDescent="0.2">
      <c r="A776" s="69">
        <v>34341</v>
      </c>
      <c r="B776" s="64" t="s">
        <v>1529</v>
      </c>
      <c r="C776" s="301" t="s">
        <v>1530</v>
      </c>
      <c r="D776" s="191">
        <v>0</v>
      </c>
      <c r="E776" s="191"/>
      <c r="F776" s="70" t="str">
        <f t="shared" si="170"/>
        <v>-</v>
      </c>
    </row>
    <row r="777" spans="1:6" ht="12.75" customHeight="1" x14ac:dyDescent="0.2">
      <c r="A777" s="69">
        <v>35231</v>
      </c>
      <c r="B777" s="64" t="s">
        <v>1531</v>
      </c>
      <c r="C777" s="301" t="s">
        <v>1532</v>
      </c>
      <c r="D777" s="191">
        <v>0</v>
      </c>
      <c r="E777" s="191"/>
      <c r="F777" s="70" t="str">
        <f t="shared" si="170"/>
        <v>-</v>
      </c>
    </row>
    <row r="778" spans="1:6" ht="12.75" customHeight="1" x14ac:dyDescent="0.2">
      <c r="A778" s="69">
        <v>35232</v>
      </c>
      <c r="B778" s="64" t="s">
        <v>1533</v>
      </c>
      <c r="C778" s="301" t="s">
        <v>1534</v>
      </c>
      <c r="D778" s="191">
        <v>0</v>
      </c>
      <c r="E778" s="191"/>
      <c r="F778" s="70" t="str">
        <f t="shared" si="170"/>
        <v>-</v>
      </c>
    </row>
    <row r="779" spans="1:6" ht="12.75" customHeight="1" x14ac:dyDescent="0.2">
      <c r="A779" s="69">
        <v>36313</v>
      </c>
      <c r="B779" s="64" t="s">
        <v>1535</v>
      </c>
      <c r="C779" s="301" t="s">
        <v>1536</v>
      </c>
      <c r="D779" s="191">
        <v>0</v>
      </c>
      <c r="E779" s="191"/>
      <c r="F779" s="70" t="str">
        <f t="shared" si="170"/>
        <v>-</v>
      </c>
    </row>
    <row r="780" spans="1:6" ht="12.75" customHeight="1" x14ac:dyDescent="0.2">
      <c r="A780" s="69">
        <v>36314</v>
      </c>
      <c r="B780" s="64" t="s">
        <v>1537</v>
      </c>
      <c r="C780" s="301" t="s">
        <v>1538</v>
      </c>
      <c r="D780" s="191">
        <v>0</v>
      </c>
      <c r="E780" s="191"/>
      <c r="F780" s="70" t="str">
        <f t="shared" si="170"/>
        <v>-</v>
      </c>
    </row>
    <row r="781" spans="1:6" ht="12.75" customHeight="1" x14ac:dyDescent="0.2">
      <c r="A781" s="69">
        <v>36315</v>
      </c>
      <c r="B781" s="64" t="s">
        <v>1539</v>
      </c>
      <c r="C781" s="301" t="s">
        <v>1540</v>
      </c>
      <c r="D781" s="191">
        <v>0</v>
      </c>
      <c r="E781" s="191"/>
      <c r="F781" s="70" t="str">
        <f t="shared" si="170"/>
        <v>-</v>
      </c>
    </row>
    <row r="782" spans="1:6" ht="12.75" customHeight="1" x14ac:dyDescent="0.2">
      <c r="A782" s="69">
        <v>36316</v>
      </c>
      <c r="B782" s="64" t="s">
        <v>1541</v>
      </c>
      <c r="C782" s="301" t="s">
        <v>1542</v>
      </c>
      <c r="D782" s="191">
        <v>0</v>
      </c>
      <c r="E782" s="191"/>
      <c r="F782" s="70" t="str">
        <f t="shared" si="170"/>
        <v>-</v>
      </c>
    </row>
    <row r="783" spans="1:6" ht="12.75" customHeight="1" x14ac:dyDescent="0.2">
      <c r="A783" s="69">
        <v>36317</v>
      </c>
      <c r="B783" s="64" t="s">
        <v>1543</v>
      </c>
      <c r="C783" s="301" t="s">
        <v>1544</v>
      </c>
      <c r="D783" s="191">
        <v>0</v>
      </c>
      <c r="E783" s="191"/>
      <c r="F783" s="70" t="str">
        <f t="shared" si="170"/>
        <v>-</v>
      </c>
    </row>
    <row r="784" spans="1:6" ht="12.75" customHeight="1" x14ac:dyDescent="0.2">
      <c r="A784" s="69">
        <v>36318</v>
      </c>
      <c r="B784" s="64" t="s">
        <v>1545</v>
      </c>
      <c r="C784" s="301" t="s">
        <v>1546</v>
      </c>
      <c r="D784" s="191">
        <v>0</v>
      </c>
      <c r="E784" s="191"/>
      <c r="F784" s="70" t="str">
        <f t="shared" si="170"/>
        <v>-</v>
      </c>
    </row>
    <row r="785" spans="1:6" ht="12" x14ac:dyDescent="0.2">
      <c r="A785" s="69">
        <v>36319</v>
      </c>
      <c r="B785" s="181" t="s">
        <v>1547</v>
      </c>
      <c r="C785" s="301" t="s">
        <v>1548</v>
      </c>
      <c r="D785" s="191">
        <v>0</v>
      </c>
      <c r="E785" s="191"/>
      <c r="F785" s="70" t="str">
        <f t="shared" si="170"/>
        <v>-</v>
      </c>
    </row>
    <row r="786" spans="1:6" ht="12.75" customHeight="1" x14ac:dyDescent="0.2">
      <c r="A786" s="69">
        <v>36323</v>
      </c>
      <c r="B786" s="64" t="s">
        <v>1549</v>
      </c>
      <c r="C786" s="301" t="s">
        <v>1550</v>
      </c>
      <c r="D786" s="191">
        <v>0</v>
      </c>
      <c r="E786" s="191"/>
      <c r="F786" s="70" t="str">
        <f t="shared" si="170"/>
        <v>-</v>
      </c>
    </row>
    <row r="787" spans="1:6" ht="12.75" customHeight="1" x14ac:dyDescent="0.2">
      <c r="A787" s="69">
        <v>36324</v>
      </c>
      <c r="B787" s="64" t="s">
        <v>1551</v>
      </c>
      <c r="C787" s="301" t="s">
        <v>1552</v>
      </c>
      <c r="D787" s="191">
        <v>0</v>
      </c>
      <c r="E787" s="191"/>
      <c r="F787" s="70" t="str">
        <f t="shared" si="170"/>
        <v>-</v>
      </c>
    </row>
    <row r="788" spans="1:6" ht="12.75" customHeight="1" x14ac:dyDescent="0.2">
      <c r="A788" s="69">
        <v>36325</v>
      </c>
      <c r="B788" s="64" t="s">
        <v>1553</v>
      </c>
      <c r="C788" s="301" t="s">
        <v>1554</v>
      </c>
      <c r="D788" s="191">
        <v>0</v>
      </c>
      <c r="E788" s="191"/>
      <c r="F788" s="70" t="str">
        <f t="shared" si="170"/>
        <v>-</v>
      </c>
    </row>
    <row r="789" spans="1:6" ht="12.75" customHeight="1" x14ac:dyDescent="0.2">
      <c r="A789" s="69">
        <v>36326</v>
      </c>
      <c r="B789" s="64" t="s">
        <v>1555</v>
      </c>
      <c r="C789" s="301" t="s">
        <v>1556</v>
      </c>
      <c r="D789" s="191">
        <v>0</v>
      </c>
      <c r="E789" s="191"/>
      <c r="F789" s="70" t="str">
        <f t="shared" si="170"/>
        <v>-</v>
      </c>
    </row>
    <row r="790" spans="1:6" ht="12.75" customHeight="1" x14ac:dyDescent="0.2">
      <c r="A790" s="69">
        <v>36327</v>
      </c>
      <c r="B790" s="64" t="s">
        <v>1557</v>
      </c>
      <c r="C790" s="301" t="s">
        <v>1558</v>
      </c>
      <c r="D790" s="191">
        <v>0</v>
      </c>
      <c r="E790" s="191"/>
      <c r="F790" s="70" t="str">
        <f t="shared" si="170"/>
        <v>-</v>
      </c>
    </row>
    <row r="791" spans="1:6" ht="24" x14ac:dyDescent="0.2">
      <c r="A791" s="69">
        <v>36328</v>
      </c>
      <c r="B791" s="64" t="s">
        <v>1559</v>
      </c>
      <c r="C791" s="301" t="s">
        <v>1560</v>
      </c>
      <c r="D791" s="191">
        <v>0</v>
      </c>
      <c r="E791" s="191"/>
      <c r="F791" s="70" t="str">
        <f t="shared" si="170"/>
        <v>-</v>
      </c>
    </row>
    <row r="792" spans="1:6" ht="12" x14ac:dyDescent="0.2">
      <c r="A792" s="69">
        <v>36329</v>
      </c>
      <c r="B792" s="181" t="s">
        <v>1561</v>
      </c>
      <c r="C792" s="301" t="s">
        <v>1562</v>
      </c>
      <c r="D792" s="191">
        <v>0</v>
      </c>
      <c r="E792" s="191"/>
      <c r="F792" s="70" t="str">
        <f t="shared" si="170"/>
        <v>-</v>
      </c>
    </row>
    <row r="793" spans="1:6" ht="12.75" customHeight="1" x14ac:dyDescent="0.2">
      <c r="A793" s="69" t="s">
        <v>1563</v>
      </c>
      <c r="B793" s="181" t="s">
        <v>1564</v>
      </c>
      <c r="C793" s="300" t="s">
        <v>1563</v>
      </c>
      <c r="D793" s="191">
        <v>0</v>
      </c>
      <c r="E793" s="191"/>
      <c r="F793" s="70" t="str">
        <f t="shared" si="170"/>
        <v>-</v>
      </c>
    </row>
    <row r="794" spans="1:6" ht="12.75" customHeight="1" x14ac:dyDescent="0.2">
      <c r="A794" s="69" t="s">
        <v>1565</v>
      </c>
      <c r="B794" s="181" t="s">
        <v>1566</v>
      </c>
      <c r="C794" s="300" t="s">
        <v>1565</v>
      </c>
      <c r="D794" s="191">
        <v>0</v>
      </c>
      <c r="E794" s="191"/>
      <c r="F794" s="70" t="str">
        <f t="shared" si="170"/>
        <v>-</v>
      </c>
    </row>
    <row r="795" spans="1:6" ht="12.75" customHeight="1" x14ac:dyDescent="0.2">
      <c r="A795" s="69" t="s">
        <v>1567</v>
      </c>
      <c r="B795" s="181" t="s">
        <v>1568</v>
      </c>
      <c r="C795" s="300" t="s">
        <v>1567</v>
      </c>
      <c r="D795" s="191">
        <v>0</v>
      </c>
      <c r="E795" s="191"/>
      <c r="F795" s="70" t="str">
        <f t="shared" si="170"/>
        <v>-</v>
      </c>
    </row>
    <row r="796" spans="1:6" ht="12.75" customHeight="1" x14ac:dyDescent="0.2">
      <c r="A796" s="69" t="s">
        <v>1569</v>
      </c>
      <c r="B796" s="181" t="s">
        <v>1570</v>
      </c>
      <c r="C796" s="300" t="s">
        <v>1569</v>
      </c>
      <c r="D796" s="191">
        <v>0</v>
      </c>
      <c r="E796" s="191"/>
      <c r="F796" s="70" t="str">
        <f t="shared" si="170"/>
        <v>-</v>
      </c>
    </row>
    <row r="797" spans="1:6" ht="24" x14ac:dyDescent="0.2">
      <c r="A797" s="69" t="s">
        <v>1571</v>
      </c>
      <c r="B797" s="181" t="s">
        <v>1572</v>
      </c>
      <c r="C797" s="300" t="s">
        <v>1571</v>
      </c>
      <c r="D797" s="191">
        <v>0</v>
      </c>
      <c r="E797" s="191"/>
      <c r="F797" s="70" t="str">
        <f t="shared" si="170"/>
        <v>-</v>
      </c>
    </row>
    <row r="798" spans="1:6" ht="24" x14ac:dyDescent="0.2">
      <c r="A798" s="69" t="s">
        <v>1573</v>
      </c>
      <c r="B798" s="181" t="s">
        <v>1574</v>
      </c>
      <c r="C798" s="300" t="s">
        <v>1573</v>
      </c>
      <c r="D798" s="191">
        <v>0</v>
      </c>
      <c r="E798" s="191"/>
      <c r="F798" s="70" t="str">
        <f t="shared" si="170"/>
        <v>-</v>
      </c>
    </row>
    <row r="799" spans="1:6" ht="12.75" customHeight="1" x14ac:dyDescent="0.2">
      <c r="A799" s="69" t="s">
        <v>1575</v>
      </c>
      <c r="B799" s="181" t="s">
        <v>1576</v>
      </c>
      <c r="C799" s="300" t="s">
        <v>1575</v>
      </c>
      <c r="D799" s="191">
        <v>0</v>
      </c>
      <c r="E799" s="191"/>
      <c r="F799" s="70" t="str">
        <f t="shared" si="170"/>
        <v>-</v>
      </c>
    </row>
    <row r="800" spans="1:6" ht="24" x14ac:dyDescent="0.2">
      <c r="A800" s="69" t="s">
        <v>1577</v>
      </c>
      <c r="B800" s="181" t="s">
        <v>1578</v>
      </c>
      <c r="C800" s="300" t="s">
        <v>1577</v>
      </c>
      <c r="D800" s="191">
        <v>0</v>
      </c>
      <c r="E800" s="191"/>
      <c r="F800" s="70" t="str">
        <f t="shared" si="170"/>
        <v>-</v>
      </c>
    </row>
    <row r="801" spans="1:6" ht="12.75" customHeight="1" x14ac:dyDescent="0.2">
      <c r="A801" s="62" t="s">
        <v>1579</v>
      </c>
      <c r="B801" s="264" t="s">
        <v>1580</v>
      </c>
      <c r="C801" s="268" t="s">
        <v>1579</v>
      </c>
      <c r="D801" s="193">
        <v>0</v>
      </c>
      <c r="E801" s="193"/>
      <c r="F801" s="44" t="str">
        <f t="shared" si="170"/>
        <v>-</v>
      </c>
    </row>
    <row r="802" spans="1:6" ht="12.75" customHeight="1" x14ac:dyDescent="0.2">
      <c r="A802" s="62" t="s">
        <v>1581</v>
      </c>
      <c r="B802" s="264" t="s">
        <v>1582</v>
      </c>
      <c r="C802" s="268" t="s">
        <v>1581</v>
      </c>
      <c r="D802" s="193">
        <v>0</v>
      </c>
      <c r="E802" s="193"/>
      <c r="F802" s="44" t="str">
        <f t="shared" si="170"/>
        <v>-</v>
      </c>
    </row>
    <row r="803" spans="1:6" ht="24" x14ac:dyDescent="0.2">
      <c r="A803" s="62" t="s">
        <v>1583</v>
      </c>
      <c r="B803" s="264" t="s">
        <v>1584</v>
      </c>
      <c r="C803" s="268" t="s">
        <v>1583</v>
      </c>
      <c r="D803" s="193">
        <v>0</v>
      </c>
      <c r="E803" s="193"/>
      <c r="F803" s="44" t="str">
        <f t="shared" si="170"/>
        <v>-</v>
      </c>
    </row>
    <row r="804" spans="1:6" ht="24" x14ac:dyDescent="0.2">
      <c r="A804" s="69" t="s">
        <v>1585</v>
      </c>
      <c r="B804" s="181" t="s">
        <v>1586</v>
      </c>
      <c r="C804" s="300" t="s">
        <v>1585</v>
      </c>
      <c r="D804" s="191">
        <v>0</v>
      </c>
      <c r="E804" s="191"/>
      <c r="F804" s="70" t="str">
        <f t="shared" si="170"/>
        <v>-</v>
      </c>
    </row>
    <row r="805" spans="1:6" ht="24" x14ac:dyDescent="0.2">
      <c r="A805" s="69" t="s">
        <v>1587</v>
      </c>
      <c r="B805" s="181" t="s">
        <v>1588</v>
      </c>
      <c r="C805" s="300" t="s">
        <v>1587</v>
      </c>
      <c r="D805" s="191">
        <v>0</v>
      </c>
      <c r="E805" s="191"/>
      <c r="F805" s="70" t="str">
        <f t="shared" si="170"/>
        <v>-</v>
      </c>
    </row>
    <row r="806" spans="1:6" ht="24" x14ac:dyDescent="0.2">
      <c r="A806" s="69">
        <v>36511</v>
      </c>
      <c r="B806" s="181" t="s">
        <v>1589</v>
      </c>
      <c r="C806" s="300">
        <v>36511</v>
      </c>
      <c r="D806" s="191"/>
      <c r="E806" s="191"/>
      <c r="F806" s="70" t="str">
        <f t="shared" ref="F806:F814" si="172">IF(D806&lt;&gt;0,IF(E806/D806&gt;=100,"&gt;&gt;100",E806/D806*100),"-")</f>
        <v>-</v>
      </c>
    </row>
    <row r="807" spans="1:6" ht="24" x14ac:dyDescent="0.2">
      <c r="A807" s="69" t="s">
        <v>1590</v>
      </c>
      <c r="B807" s="181" t="s">
        <v>1591</v>
      </c>
      <c r="C807" s="300" t="s">
        <v>1590</v>
      </c>
      <c r="D807" s="191"/>
      <c r="E807" s="191"/>
      <c r="F807" s="70" t="str">
        <f t="shared" si="172"/>
        <v>-</v>
      </c>
    </row>
    <row r="808" spans="1:6" ht="24" x14ac:dyDescent="0.2">
      <c r="A808" s="69" t="s">
        <v>1592</v>
      </c>
      <c r="B808" s="181" t="s">
        <v>1593</v>
      </c>
      <c r="C808" s="300" t="s">
        <v>1592</v>
      </c>
      <c r="D808" s="191"/>
      <c r="E808" s="191"/>
      <c r="F808" s="70" t="str">
        <f t="shared" si="172"/>
        <v>-</v>
      </c>
    </row>
    <row r="809" spans="1:6" ht="24" x14ac:dyDescent="0.2">
      <c r="A809" s="69" t="s">
        <v>1594</v>
      </c>
      <c r="B809" s="181" t="s">
        <v>1595</v>
      </c>
      <c r="C809" s="300" t="s">
        <v>1594</v>
      </c>
      <c r="D809" s="191"/>
      <c r="E809" s="191"/>
      <c r="F809" s="70" t="str">
        <f t="shared" si="172"/>
        <v>-</v>
      </c>
    </row>
    <row r="810" spans="1:6" ht="24" x14ac:dyDescent="0.2">
      <c r="A810" s="69" t="s">
        <v>1596</v>
      </c>
      <c r="B810" s="181" t="s">
        <v>1597</v>
      </c>
      <c r="C810" s="300" t="s">
        <v>1596</v>
      </c>
      <c r="D810" s="191"/>
      <c r="E810" s="191"/>
      <c r="F810" s="70" t="str">
        <f t="shared" si="172"/>
        <v>-</v>
      </c>
    </row>
    <row r="811" spans="1:6" ht="24" x14ac:dyDescent="0.2">
      <c r="A811" s="69" t="s">
        <v>1598</v>
      </c>
      <c r="B811" s="181" t="s">
        <v>1599</v>
      </c>
      <c r="C811" s="300" t="s">
        <v>1598</v>
      </c>
      <c r="D811" s="191"/>
      <c r="E811" s="191"/>
      <c r="F811" s="70" t="str">
        <f t="shared" si="172"/>
        <v>-</v>
      </c>
    </row>
    <row r="812" spans="1:6" ht="12" x14ac:dyDescent="0.2">
      <c r="A812" s="69" t="s">
        <v>1600</v>
      </c>
      <c r="B812" s="181" t="s">
        <v>1601</v>
      </c>
      <c r="C812" s="300" t="s">
        <v>1600</v>
      </c>
      <c r="D812" s="191"/>
      <c r="E812" s="191"/>
      <c r="F812" s="70" t="str">
        <f t="shared" si="172"/>
        <v>-</v>
      </c>
    </row>
    <row r="813" spans="1:6" ht="12" x14ac:dyDescent="0.2">
      <c r="A813" s="69" t="s">
        <v>1602</v>
      </c>
      <c r="B813" s="181" t="s">
        <v>1603</v>
      </c>
      <c r="C813" s="300" t="s">
        <v>1602</v>
      </c>
      <c r="D813" s="191"/>
      <c r="E813" s="191"/>
      <c r="F813" s="70" t="str">
        <f t="shared" si="172"/>
        <v>-</v>
      </c>
    </row>
    <row r="814" spans="1:6" ht="12" x14ac:dyDescent="0.2">
      <c r="A814" s="69" t="s">
        <v>1604</v>
      </c>
      <c r="B814" s="181" t="s">
        <v>1605</v>
      </c>
      <c r="C814" s="300" t="s">
        <v>1604</v>
      </c>
      <c r="D814" s="191"/>
      <c r="E814" s="191"/>
      <c r="F814" s="70" t="str">
        <f t="shared" si="172"/>
        <v>-</v>
      </c>
    </row>
    <row r="815" spans="1:6" ht="24" x14ac:dyDescent="0.2">
      <c r="A815" s="69" t="s">
        <v>1606</v>
      </c>
      <c r="B815" s="181" t="s">
        <v>1607</v>
      </c>
      <c r="C815" s="300" t="s">
        <v>1606</v>
      </c>
      <c r="D815" s="191">
        <v>0</v>
      </c>
      <c r="E815" s="191"/>
      <c r="F815" s="70" t="str">
        <f t="shared" si="170"/>
        <v>-</v>
      </c>
    </row>
    <row r="816" spans="1:6" ht="12" x14ac:dyDescent="0.2">
      <c r="A816" s="69" t="s">
        <v>1608</v>
      </c>
      <c r="B816" s="181" t="s">
        <v>1609</v>
      </c>
      <c r="C816" s="300" t="s">
        <v>1608</v>
      </c>
      <c r="D816" s="191">
        <v>0</v>
      </c>
      <c r="E816" s="191"/>
      <c r="F816" s="70" t="str">
        <f t="shared" si="170"/>
        <v>-</v>
      </c>
    </row>
    <row r="817" spans="1:6" ht="24" x14ac:dyDescent="0.2">
      <c r="A817" s="69" t="s">
        <v>1610</v>
      </c>
      <c r="B817" s="64" t="s">
        <v>1611</v>
      </c>
      <c r="C817" s="301" t="s">
        <v>1610</v>
      </c>
      <c r="D817" s="191">
        <v>0</v>
      </c>
      <c r="E817" s="191"/>
      <c r="F817" s="70" t="str">
        <f t="shared" si="170"/>
        <v>-</v>
      </c>
    </row>
    <row r="818" spans="1:6" ht="24" x14ac:dyDescent="0.2">
      <c r="A818" s="69" t="s">
        <v>1612</v>
      </c>
      <c r="B818" s="64" t="s">
        <v>1613</v>
      </c>
      <c r="C818" s="301" t="s">
        <v>1612</v>
      </c>
      <c r="D818" s="191">
        <v>0</v>
      </c>
      <c r="E818" s="191"/>
      <c r="F818" s="70" t="str">
        <f t="shared" si="170"/>
        <v>-</v>
      </c>
    </row>
    <row r="819" spans="1:6" ht="24" x14ac:dyDescent="0.2">
      <c r="A819" s="69" t="s">
        <v>1614</v>
      </c>
      <c r="B819" s="64" t="s">
        <v>1615</v>
      </c>
      <c r="C819" s="301" t="s">
        <v>1614</v>
      </c>
      <c r="D819" s="191">
        <v>0</v>
      </c>
      <c r="E819" s="191"/>
      <c r="F819" s="70" t="str">
        <f t="shared" si="170"/>
        <v>-</v>
      </c>
    </row>
    <row r="820" spans="1:6" ht="24" x14ac:dyDescent="0.2">
      <c r="A820" s="69" t="s">
        <v>1616</v>
      </c>
      <c r="B820" s="64" t="s">
        <v>1617</v>
      </c>
      <c r="C820" s="301" t="s">
        <v>1616</v>
      </c>
      <c r="D820" s="191">
        <v>0</v>
      </c>
      <c r="E820" s="191"/>
      <c r="F820" s="70" t="str">
        <f t="shared" si="170"/>
        <v>-</v>
      </c>
    </row>
    <row r="821" spans="1:6" ht="12.75" customHeight="1" x14ac:dyDescent="0.2">
      <c r="A821" s="62" t="s">
        <v>1618</v>
      </c>
      <c r="B821" s="63" t="s">
        <v>1619</v>
      </c>
      <c r="C821" s="267" t="s">
        <v>1618</v>
      </c>
      <c r="D821" s="193">
        <v>0</v>
      </c>
      <c r="E821" s="193"/>
      <c r="F821" s="44" t="str">
        <f t="shared" si="170"/>
        <v>-</v>
      </c>
    </row>
    <row r="822" spans="1:6" ht="12.75" customHeight="1" x14ac:dyDescent="0.2">
      <c r="A822" s="62" t="s">
        <v>1620</v>
      </c>
      <c r="B822" s="63" t="s">
        <v>1621</v>
      </c>
      <c r="C822" s="267" t="s">
        <v>1620</v>
      </c>
      <c r="D822" s="193">
        <v>0</v>
      </c>
      <c r="E822" s="193"/>
      <c r="F822" s="44" t="str">
        <f t="shared" si="170"/>
        <v>-</v>
      </c>
    </row>
    <row r="823" spans="1:6" ht="12.75" customHeight="1" x14ac:dyDescent="0.2">
      <c r="A823" s="62" t="s">
        <v>1622</v>
      </c>
      <c r="B823" s="63" t="s">
        <v>1623</v>
      </c>
      <c r="C823" s="267" t="s">
        <v>1622</v>
      </c>
      <c r="D823" s="193">
        <v>0</v>
      </c>
      <c r="E823" s="193"/>
      <c r="F823" s="44" t="str">
        <f t="shared" si="170"/>
        <v>-</v>
      </c>
    </row>
    <row r="824" spans="1:6" ht="24" x14ac:dyDescent="0.2">
      <c r="A824" s="69" t="s">
        <v>1624</v>
      </c>
      <c r="B824" s="64" t="s">
        <v>1625</v>
      </c>
      <c r="C824" s="301" t="s">
        <v>1624</v>
      </c>
      <c r="D824" s="191">
        <v>0</v>
      </c>
      <c r="E824" s="191"/>
      <c r="F824" s="70" t="str">
        <f t="shared" si="170"/>
        <v>-</v>
      </c>
    </row>
    <row r="825" spans="1:6" ht="24" x14ac:dyDescent="0.2">
      <c r="A825" s="69" t="s">
        <v>1626</v>
      </c>
      <c r="B825" s="64" t="s">
        <v>1627</v>
      </c>
      <c r="C825" s="301" t="s">
        <v>1626</v>
      </c>
      <c r="D825" s="191">
        <v>0</v>
      </c>
      <c r="E825" s="191"/>
      <c r="F825" s="70" t="str">
        <f t="shared" si="170"/>
        <v>-</v>
      </c>
    </row>
    <row r="826" spans="1:6" ht="24" x14ac:dyDescent="0.2">
      <c r="A826" s="69" t="s">
        <v>1628</v>
      </c>
      <c r="B826" s="64" t="s">
        <v>1629</v>
      </c>
      <c r="C826" s="301" t="s">
        <v>1628</v>
      </c>
      <c r="D826" s="191">
        <v>0</v>
      </c>
      <c r="E826" s="191"/>
      <c r="F826" s="70" t="str">
        <f t="shared" si="170"/>
        <v>-</v>
      </c>
    </row>
    <row r="827" spans="1:6" ht="24" x14ac:dyDescent="0.2">
      <c r="A827" s="69" t="s">
        <v>1630</v>
      </c>
      <c r="B827" s="64" t="s">
        <v>1631</v>
      </c>
      <c r="C827" s="301" t="s">
        <v>1630</v>
      </c>
      <c r="D827" s="191">
        <v>0</v>
      </c>
      <c r="E827" s="191"/>
      <c r="F827" s="70" t="str">
        <f t="shared" si="170"/>
        <v>-</v>
      </c>
    </row>
    <row r="828" spans="1:6" ht="24" x14ac:dyDescent="0.2">
      <c r="A828" s="69" t="s">
        <v>1632</v>
      </c>
      <c r="B828" s="64" t="s">
        <v>1633</v>
      </c>
      <c r="C828" s="301" t="s">
        <v>1632</v>
      </c>
      <c r="D828" s="191">
        <v>0</v>
      </c>
      <c r="E828" s="191"/>
      <c r="F828" s="70" t="str">
        <f t="shared" si="170"/>
        <v>-</v>
      </c>
    </row>
    <row r="829" spans="1:6" ht="24" x14ac:dyDescent="0.2">
      <c r="A829" s="69" t="s">
        <v>1634</v>
      </c>
      <c r="B829" s="64" t="s">
        <v>1635</v>
      </c>
      <c r="C829" s="301" t="s">
        <v>1634</v>
      </c>
      <c r="D829" s="191">
        <v>0</v>
      </c>
      <c r="E829" s="191"/>
      <c r="F829" s="70" t="str">
        <f t="shared" si="170"/>
        <v>-</v>
      </c>
    </row>
    <row r="830" spans="1:6" ht="24" x14ac:dyDescent="0.2">
      <c r="A830" s="69" t="s">
        <v>1636</v>
      </c>
      <c r="B830" s="64" t="s">
        <v>1637</v>
      </c>
      <c r="C830" s="301" t="s">
        <v>1636</v>
      </c>
      <c r="D830" s="191">
        <v>0</v>
      </c>
      <c r="E830" s="191"/>
      <c r="F830" s="70" t="str">
        <f t="shared" si="170"/>
        <v>-</v>
      </c>
    </row>
    <row r="831" spans="1:6" ht="12.75" customHeight="1" x14ac:dyDescent="0.2">
      <c r="A831" s="69" t="s">
        <v>1638</v>
      </c>
      <c r="B831" s="64" t="s">
        <v>1639</v>
      </c>
      <c r="C831" s="301" t="s">
        <v>1638</v>
      </c>
      <c r="D831" s="191">
        <v>0</v>
      </c>
      <c r="E831" s="191"/>
      <c r="F831" s="70" t="str">
        <f t="shared" si="170"/>
        <v>-</v>
      </c>
    </row>
    <row r="832" spans="1:6" ht="12.75" customHeight="1" x14ac:dyDescent="0.2">
      <c r="A832" s="69" t="s">
        <v>1640</v>
      </c>
      <c r="B832" s="64" t="s">
        <v>1641</v>
      </c>
      <c r="C832" s="301" t="s">
        <v>1640</v>
      </c>
      <c r="D832" s="191">
        <v>0</v>
      </c>
      <c r="E832" s="191"/>
      <c r="F832" s="70" t="str">
        <f t="shared" si="170"/>
        <v>-</v>
      </c>
    </row>
    <row r="833" spans="1:6" ht="24" x14ac:dyDescent="0.2">
      <c r="A833" s="69" t="s">
        <v>1642</v>
      </c>
      <c r="B833" s="64" t="s">
        <v>1643</v>
      </c>
      <c r="C833" s="301" t="s">
        <v>1642</v>
      </c>
      <c r="D833" s="191">
        <v>0</v>
      </c>
      <c r="E833" s="191"/>
      <c r="F833" s="70" t="str">
        <f t="shared" si="170"/>
        <v>-</v>
      </c>
    </row>
    <row r="834" spans="1:6" ht="24" x14ac:dyDescent="0.2">
      <c r="A834" s="69" t="s">
        <v>1644</v>
      </c>
      <c r="B834" s="64" t="s">
        <v>1645</v>
      </c>
      <c r="C834" s="301" t="s">
        <v>1644</v>
      </c>
      <c r="D834" s="191">
        <v>0</v>
      </c>
      <c r="E834" s="191"/>
      <c r="F834" s="70" t="str">
        <f t="shared" si="170"/>
        <v>-</v>
      </c>
    </row>
    <row r="835" spans="1:6" ht="12.75" customHeight="1" x14ac:dyDescent="0.2">
      <c r="A835" s="69" t="s">
        <v>1646</v>
      </c>
      <c r="B835" s="64" t="s">
        <v>1647</v>
      </c>
      <c r="C835" s="301" t="s">
        <v>1646</v>
      </c>
      <c r="D835" s="191">
        <v>0</v>
      </c>
      <c r="E835" s="191"/>
      <c r="F835" s="70" t="str">
        <f t="shared" si="170"/>
        <v>-</v>
      </c>
    </row>
    <row r="836" spans="1:6" ht="12.75" customHeight="1" x14ac:dyDescent="0.2">
      <c r="A836" s="69" t="s">
        <v>1648</v>
      </c>
      <c r="B836" s="64" t="s">
        <v>1649</v>
      </c>
      <c r="C836" s="301" t="s">
        <v>1648</v>
      </c>
      <c r="D836" s="191">
        <v>0</v>
      </c>
      <c r="E836" s="191"/>
      <c r="F836" s="70" t="str">
        <f t="shared" si="170"/>
        <v>-</v>
      </c>
    </row>
    <row r="837" spans="1:6" ht="12.75" customHeight="1" x14ac:dyDescent="0.2">
      <c r="A837" s="69" t="s">
        <v>1650</v>
      </c>
      <c r="B837" s="64" t="s">
        <v>1651</v>
      </c>
      <c r="C837" s="301" t="s">
        <v>1650</v>
      </c>
      <c r="D837" s="191">
        <v>0</v>
      </c>
      <c r="E837" s="191"/>
      <c r="F837" s="70" t="str">
        <f t="shared" si="170"/>
        <v>-</v>
      </c>
    </row>
    <row r="838" spans="1:6" ht="12.75" customHeight="1" x14ac:dyDescent="0.2">
      <c r="A838" s="69" t="s">
        <v>1652</v>
      </c>
      <c r="B838" s="64" t="s">
        <v>1653</v>
      </c>
      <c r="C838" s="301" t="s">
        <v>1652</v>
      </c>
      <c r="D838" s="191">
        <v>0</v>
      </c>
      <c r="E838" s="191"/>
      <c r="F838" s="70" t="str">
        <f t="shared" si="170"/>
        <v>-</v>
      </c>
    </row>
    <row r="839" spans="1:6" ht="12.75" customHeight="1" x14ac:dyDescent="0.2">
      <c r="A839" s="62" t="s">
        <v>1654</v>
      </c>
      <c r="B839" s="63" t="s">
        <v>1655</v>
      </c>
      <c r="C839" s="267" t="s">
        <v>1654</v>
      </c>
      <c r="D839" s="193">
        <v>0</v>
      </c>
      <c r="E839" s="193"/>
      <c r="F839" s="44" t="str">
        <f t="shared" si="170"/>
        <v>-</v>
      </c>
    </row>
    <row r="840" spans="1:6" ht="12.75" customHeight="1" x14ac:dyDescent="0.2">
      <c r="A840" s="62" t="s">
        <v>1656</v>
      </c>
      <c r="B840" s="63" t="s">
        <v>1657</v>
      </c>
      <c r="C840" s="267" t="s">
        <v>1656</v>
      </c>
      <c r="D840" s="193">
        <v>0</v>
      </c>
      <c r="E840" s="193"/>
      <c r="F840" s="44" t="str">
        <f t="shared" si="170"/>
        <v>-</v>
      </c>
    </row>
    <row r="841" spans="1:6" ht="12.75" customHeight="1" x14ac:dyDescent="0.2">
      <c r="A841" s="62" t="s">
        <v>1658</v>
      </c>
      <c r="B841" s="63" t="s">
        <v>1659</v>
      </c>
      <c r="C841" s="267" t="s">
        <v>1658</v>
      </c>
      <c r="D841" s="193">
        <v>0</v>
      </c>
      <c r="E841" s="193"/>
      <c r="F841" s="44" t="str">
        <f t="shared" si="170"/>
        <v>-</v>
      </c>
    </row>
    <row r="842" spans="1:6" ht="12.75" customHeight="1" x14ac:dyDescent="0.2">
      <c r="A842" s="62" t="s">
        <v>1660</v>
      </c>
      <c r="B842" s="63" t="s">
        <v>1661</v>
      </c>
      <c r="C842" s="267" t="s">
        <v>1660</v>
      </c>
      <c r="D842" s="193">
        <v>0</v>
      </c>
      <c r="E842" s="193"/>
      <c r="F842" s="44" t="str">
        <f t="shared" si="170"/>
        <v>-</v>
      </c>
    </row>
    <row r="843" spans="1:6" ht="12.75" customHeight="1" x14ac:dyDescent="0.2">
      <c r="A843" s="62" t="s">
        <v>1662</v>
      </c>
      <c r="B843" s="63" t="s">
        <v>1663</v>
      </c>
      <c r="C843" s="267" t="s">
        <v>1662</v>
      </c>
      <c r="D843" s="193">
        <v>0</v>
      </c>
      <c r="E843" s="193"/>
      <c r="F843" s="44" t="str">
        <f t="shared" si="170"/>
        <v>-</v>
      </c>
    </row>
    <row r="844" spans="1:6" ht="12.75" customHeight="1" x14ac:dyDescent="0.2">
      <c r="A844" s="62" t="s">
        <v>1664</v>
      </c>
      <c r="B844" s="63" t="s">
        <v>1665</v>
      </c>
      <c r="C844" s="267" t="s">
        <v>1664</v>
      </c>
      <c r="D844" s="193">
        <v>0</v>
      </c>
      <c r="E844" s="193"/>
      <c r="F844" s="44" t="str">
        <f t="shared" si="170"/>
        <v>-</v>
      </c>
    </row>
    <row r="845" spans="1:6" ht="12.75" customHeight="1" x14ac:dyDescent="0.2">
      <c r="A845" s="62" t="s">
        <v>1666</v>
      </c>
      <c r="B845" s="63" t="s">
        <v>1667</v>
      </c>
      <c r="C845" s="267" t="s">
        <v>1666</v>
      </c>
      <c r="D845" s="193">
        <v>0</v>
      </c>
      <c r="E845" s="193"/>
      <c r="F845" s="44" t="str">
        <f t="shared" si="170"/>
        <v>-</v>
      </c>
    </row>
    <row r="846" spans="1:6" ht="12.75" customHeight="1" x14ac:dyDescent="0.2">
      <c r="A846" s="62">
        <v>37215</v>
      </c>
      <c r="B846" s="63" t="s">
        <v>1668</v>
      </c>
      <c r="C846" s="267" t="s">
        <v>1669</v>
      </c>
      <c r="D846" s="193">
        <v>0</v>
      </c>
      <c r="E846" s="193"/>
      <c r="F846" s="44" t="str">
        <f t="shared" si="170"/>
        <v>-</v>
      </c>
    </row>
    <row r="847" spans="1:6" ht="24" x14ac:dyDescent="0.2">
      <c r="A847" s="62">
        <v>37216</v>
      </c>
      <c r="B847" s="182" t="s">
        <v>1670</v>
      </c>
      <c r="C847" s="267" t="s">
        <v>1671</v>
      </c>
      <c r="D847" s="193">
        <v>0</v>
      </c>
      <c r="E847" s="193"/>
      <c r="F847" s="44" t="str">
        <f t="shared" si="170"/>
        <v>-</v>
      </c>
    </row>
    <row r="848" spans="1:6" ht="12.75" customHeight="1" x14ac:dyDescent="0.2">
      <c r="A848" s="62">
        <v>37217</v>
      </c>
      <c r="B848" s="63" t="s">
        <v>1672</v>
      </c>
      <c r="C848" s="267" t="s">
        <v>1673</v>
      </c>
      <c r="D848" s="193">
        <v>0</v>
      </c>
      <c r="E848" s="193"/>
      <c r="F848" s="44" t="str">
        <f t="shared" si="170"/>
        <v>-</v>
      </c>
    </row>
    <row r="849" spans="1:6" ht="12.75" customHeight="1" x14ac:dyDescent="0.2">
      <c r="A849" s="62">
        <v>37218</v>
      </c>
      <c r="B849" s="63" t="s">
        <v>1674</v>
      </c>
      <c r="C849" s="267" t="s">
        <v>1675</v>
      </c>
      <c r="D849" s="193">
        <v>0</v>
      </c>
      <c r="E849" s="193"/>
      <c r="F849" s="44" t="str">
        <f t="shared" si="170"/>
        <v>-</v>
      </c>
    </row>
    <row r="850" spans="1:6" ht="12.75" customHeight="1" x14ac:dyDescent="0.2">
      <c r="A850" s="62">
        <v>37219</v>
      </c>
      <c r="B850" s="63" t="s">
        <v>1676</v>
      </c>
      <c r="C850" s="267" t="s">
        <v>1677</v>
      </c>
      <c r="D850" s="193">
        <v>0</v>
      </c>
      <c r="E850" s="193"/>
      <c r="F850" s="44" t="str">
        <f t="shared" si="170"/>
        <v>-</v>
      </c>
    </row>
    <row r="851" spans="1:6" ht="12.75" customHeight="1" x14ac:dyDescent="0.2">
      <c r="A851" s="62">
        <v>37221</v>
      </c>
      <c r="B851" s="63" t="s">
        <v>1678</v>
      </c>
      <c r="C851" s="267" t="s">
        <v>1679</v>
      </c>
      <c r="D851" s="193">
        <v>0</v>
      </c>
      <c r="E851" s="193"/>
      <c r="F851" s="44" t="str">
        <f t="shared" si="170"/>
        <v>-</v>
      </c>
    </row>
    <row r="852" spans="1:6" ht="12.75" customHeight="1" x14ac:dyDescent="0.2">
      <c r="A852" s="62" t="s">
        <v>1680</v>
      </c>
      <c r="B852" s="63" t="s">
        <v>1657</v>
      </c>
      <c r="C852" s="267" t="s">
        <v>1680</v>
      </c>
      <c r="D852" s="193">
        <v>0</v>
      </c>
      <c r="E852" s="193"/>
      <c r="F852" s="44" t="str">
        <f t="shared" si="170"/>
        <v>-</v>
      </c>
    </row>
    <row r="853" spans="1:6" ht="12.75" customHeight="1" x14ac:dyDescent="0.2">
      <c r="A853" s="62" t="s">
        <v>1681</v>
      </c>
      <c r="B853" s="63" t="s">
        <v>1682</v>
      </c>
      <c r="C853" s="267" t="s">
        <v>1681</v>
      </c>
      <c r="D853" s="193">
        <v>0</v>
      </c>
      <c r="E853" s="193"/>
      <c r="F853" s="44" t="str">
        <f t="shared" si="170"/>
        <v>-</v>
      </c>
    </row>
    <row r="854" spans="1:6" ht="12.75" customHeight="1" x14ac:dyDescent="0.2">
      <c r="A854" s="62" t="s">
        <v>1683</v>
      </c>
      <c r="B854" s="63" t="s">
        <v>1684</v>
      </c>
      <c r="C854" s="267" t="s">
        <v>1683</v>
      </c>
      <c r="D854" s="193">
        <v>0</v>
      </c>
      <c r="E854" s="193"/>
      <c r="F854" s="44" t="str">
        <f t="shared" si="170"/>
        <v>-</v>
      </c>
    </row>
    <row r="855" spans="1:6" ht="12.75" customHeight="1" x14ac:dyDescent="0.2">
      <c r="A855" s="62" t="s">
        <v>1685</v>
      </c>
      <c r="B855" s="63" t="s">
        <v>1686</v>
      </c>
      <c r="C855" s="267" t="s">
        <v>1685</v>
      </c>
      <c r="D855" s="193">
        <v>0</v>
      </c>
      <c r="E855" s="193"/>
      <c r="F855" s="44" t="str">
        <f t="shared" si="170"/>
        <v>-</v>
      </c>
    </row>
    <row r="856" spans="1:6" ht="12.75" customHeight="1" x14ac:dyDescent="0.2">
      <c r="A856" s="62">
        <v>38117</v>
      </c>
      <c r="B856" s="63" t="s">
        <v>1687</v>
      </c>
      <c r="C856" s="267" t="s">
        <v>1688</v>
      </c>
      <c r="D856" s="193">
        <v>0</v>
      </c>
      <c r="E856" s="193"/>
      <c r="F856" s="44" t="str">
        <f t="shared" si="170"/>
        <v>-</v>
      </c>
    </row>
    <row r="857" spans="1:6" ht="12.75" customHeight="1" x14ac:dyDescent="0.2">
      <c r="A857" s="62">
        <v>38612</v>
      </c>
      <c r="B857" s="63" t="s">
        <v>1689</v>
      </c>
      <c r="C857" s="267" t="s">
        <v>1690</v>
      </c>
      <c r="D857" s="193">
        <v>0</v>
      </c>
      <c r="E857" s="193"/>
      <c r="F857" s="44" t="str">
        <f t="shared" si="170"/>
        <v>-</v>
      </c>
    </row>
    <row r="858" spans="1:6" ht="12.75" customHeight="1" x14ac:dyDescent="0.2">
      <c r="A858" s="62">
        <v>38613</v>
      </c>
      <c r="B858" s="63" t="s">
        <v>1691</v>
      </c>
      <c r="C858" s="267" t="s">
        <v>1692</v>
      </c>
      <c r="D858" s="193">
        <v>0</v>
      </c>
      <c r="E858" s="193"/>
      <c r="F858" s="44" t="str">
        <f t="shared" si="170"/>
        <v>-</v>
      </c>
    </row>
    <row r="859" spans="1:6" ht="12.75" customHeight="1" x14ac:dyDescent="0.2">
      <c r="A859" s="62">
        <v>38614</v>
      </c>
      <c r="B859" s="63" t="s">
        <v>1693</v>
      </c>
      <c r="C859" s="267" t="s">
        <v>1694</v>
      </c>
      <c r="D859" s="193">
        <v>0</v>
      </c>
      <c r="E859" s="193"/>
      <c r="F859" s="44" t="str">
        <f t="shared" si="170"/>
        <v>-</v>
      </c>
    </row>
    <row r="860" spans="1:6" ht="12.75" customHeight="1" x14ac:dyDescent="0.2">
      <c r="A860" s="62">
        <v>38615</v>
      </c>
      <c r="B860" s="63" t="s">
        <v>1695</v>
      </c>
      <c r="C860" s="267" t="s">
        <v>1696</v>
      </c>
      <c r="D860" s="193">
        <v>0</v>
      </c>
      <c r="E860" s="193"/>
      <c r="F860" s="44" t="str">
        <f t="shared" si="170"/>
        <v>-</v>
      </c>
    </row>
    <row r="861" spans="1:6" ht="12.75" customHeight="1" x14ac:dyDescent="0.2">
      <c r="A861" s="62">
        <v>38622</v>
      </c>
      <c r="B861" s="63" t="s">
        <v>1697</v>
      </c>
      <c r="C861" s="267" t="s">
        <v>1698</v>
      </c>
      <c r="D861" s="193">
        <v>0</v>
      </c>
      <c r="E861" s="193"/>
      <c r="F861" s="44" t="str">
        <f t="shared" si="170"/>
        <v>-</v>
      </c>
    </row>
    <row r="862" spans="1:6" ht="12.75" customHeight="1" x14ac:dyDescent="0.2">
      <c r="A862" s="62">
        <v>38623</v>
      </c>
      <c r="B862" s="63" t="s">
        <v>1699</v>
      </c>
      <c r="C862" s="267" t="s">
        <v>1700</v>
      </c>
      <c r="D862" s="193">
        <v>0</v>
      </c>
      <c r="E862" s="193"/>
      <c r="F862" s="44" t="str">
        <f t="shared" si="170"/>
        <v>-</v>
      </c>
    </row>
    <row r="863" spans="1:6" ht="12.75" customHeight="1" x14ac:dyDescent="0.2">
      <c r="A863" s="62">
        <v>38624</v>
      </c>
      <c r="B863" s="63" t="s">
        <v>1701</v>
      </c>
      <c r="C863" s="267" t="s">
        <v>1702</v>
      </c>
      <c r="D863" s="193">
        <v>0</v>
      </c>
      <c r="E863" s="193"/>
      <c r="F863" s="44" t="str">
        <f t="shared" si="170"/>
        <v>-</v>
      </c>
    </row>
    <row r="864" spans="1:6" ht="12.75" customHeight="1" x14ac:dyDescent="0.2">
      <c r="A864" s="62">
        <v>38625</v>
      </c>
      <c r="B864" s="63" t="s">
        <v>1703</v>
      </c>
      <c r="C864" s="267" t="s">
        <v>1704</v>
      </c>
      <c r="D864" s="193">
        <v>0</v>
      </c>
      <c r="E864" s="193"/>
      <c r="F864" s="44" t="str">
        <f t="shared" si="170"/>
        <v>-</v>
      </c>
    </row>
    <row r="865" spans="1:6" ht="12.75" customHeight="1" x14ac:dyDescent="0.2">
      <c r="A865" s="62" t="s">
        <v>1705</v>
      </c>
      <c r="B865" s="63" t="s">
        <v>1706</v>
      </c>
      <c r="C865" s="267" t="s">
        <v>1705</v>
      </c>
      <c r="D865" s="193">
        <v>0</v>
      </c>
      <c r="E865" s="193"/>
      <c r="F865" s="44" t="str">
        <f t="shared" si="170"/>
        <v>-</v>
      </c>
    </row>
    <row r="866" spans="1:6" ht="12.75" customHeight="1" x14ac:dyDescent="0.2">
      <c r="A866" s="62">
        <v>38631</v>
      </c>
      <c r="B866" s="63" t="s">
        <v>1707</v>
      </c>
      <c r="C866" s="267" t="s">
        <v>1708</v>
      </c>
      <c r="D866" s="193">
        <v>0</v>
      </c>
      <c r="E866" s="193"/>
      <c r="F866" s="44" t="str">
        <f t="shared" si="170"/>
        <v>-</v>
      </c>
    </row>
    <row r="867" spans="1:6" ht="12.75" customHeight="1" x14ac:dyDescent="0.2">
      <c r="A867" s="62">
        <v>38632</v>
      </c>
      <c r="B867" s="63" t="s">
        <v>1709</v>
      </c>
      <c r="C867" s="267" t="s">
        <v>1710</v>
      </c>
      <c r="D867" s="193">
        <v>0</v>
      </c>
      <c r="E867" s="193"/>
      <c r="F867" s="44" t="str">
        <f t="shared" si="170"/>
        <v>-</v>
      </c>
    </row>
    <row r="868" spans="1:6" ht="12.75" customHeight="1" x14ac:dyDescent="0.2">
      <c r="A868" s="62">
        <v>38641</v>
      </c>
      <c r="B868" s="63" t="s">
        <v>1711</v>
      </c>
      <c r="C868" s="267" t="s">
        <v>1712</v>
      </c>
      <c r="D868" s="193">
        <v>0</v>
      </c>
      <c r="E868" s="193"/>
      <c r="F868" s="44" t="str">
        <f t="shared" si="170"/>
        <v>-</v>
      </c>
    </row>
    <row r="869" spans="1:6" ht="12.75" customHeight="1" x14ac:dyDescent="0.2">
      <c r="A869" s="62" t="s">
        <v>1713</v>
      </c>
      <c r="B869" s="63" t="s">
        <v>1714</v>
      </c>
      <c r="C869" s="267" t="s">
        <v>1713</v>
      </c>
      <c r="D869" s="193">
        <v>0</v>
      </c>
      <c r="E869" s="193"/>
      <c r="F869" s="44" t="str">
        <f t="shared" si="170"/>
        <v>-</v>
      </c>
    </row>
    <row r="870" spans="1:6" ht="24" x14ac:dyDescent="0.2">
      <c r="A870" s="62" t="s">
        <v>1715</v>
      </c>
      <c r="B870" s="63" t="s">
        <v>1716</v>
      </c>
      <c r="C870" s="268" t="s">
        <v>1715</v>
      </c>
      <c r="D870" s="193">
        <v>0</v>
      </c>
      <c r="E870" s="193"/>
      <c r="F870" s="44" t="str">
        <f t="shared" si="170"/>
        <v>-</v>
      </c>
    </row>
    <row r="871" spans="1:6" ht="24" x14ac:dyDescent="0.2">
      <c r="A871" s="62" t="s">
        <v>1717</v>
      </c>
      <c r="B871" s="63" t="s">
        <v>1718</v>
      </c>
      <c r="C871" s="268" t="s">
        <v>1717</v>
      </c>
      <c r="D871" s="193">
        <v>0</v>
      </c>
      <c r="E871" s="193"/>
      <c r="F871" s="44" t="str">
        <f t="shared" si="170"/>
        <v>-</v>
      </c>
    </row>
    <row r="872" spans="1:6" ht="12.75" customHeight="1" x14ac:dyDescent="0.2">
      <c r="A872" s="62" t="s">
        <v>1719</v>
      </c>
      <c r="B872" s="63" t="s">
        <v>1720</v>
      </c>
      <c r="C872" s="268" t="s">
        <v>1719</v>
      </c>
      <c r="D872" s="193">
        <v>0</v>
      </c>
      <c r="E872" s="193"/>
      <c r="F872" s="44" t="str">
        <f t="shared" si="170"/>
        <v>-</v>
      </c>
    </row>
    <row r="873" spans="1:6" ht="24" x14ac:dyDescent="0.2">
      <c r="A873" s="62">
        <v>81212</v>
      </c>
      <c r="B873" s="63" t="s">
        <v>1721</v>
      </c>
      <c r="C873" s="267" t="s">
        <v>1722</v>
      </c>
      <c r="D873" s="193">
        <v>0</v>
      </c>
      <c r="E873" s="193"/>
      <c r="F873" s="44" t="str">
        <f t="shared" si="170"/>
        <v>-</v>
      </c>
    </row>
    <row r="874" spans="1:6" ht="12.75" customHeight="1" x14ac:dyDescent="0.2">
      <c r="A874" s="62">
        <v>81322</v>
      </c>
      <c r="B874" s="63" t="s">
        <v>1723</v>
      </c>
      <c r="C874" s="267" t="s">
        <v>1724</v>
      </c>
      <c r="D874" s="193">
        <v>0</v>
      </c>
      <c r="E874" s="193"/>
      <c r="F874" s="44" t="str">
        <f t="shared" si="170"/>
        <v>-</v>
      </c>
    </row>
    <row r="875" spans="1:6" ht="24" x14ac:dyDescent="0.2">
      <c r="A875" s="62">
        <v>81332</v>
      </c>
      <c r="B875" s="63" t="s">
        <v>1725</v>
      </c>
      <c r="C875" s="267" t="s">
        <v>1726</v>
      </c>
      <c r="D875" s="193">
        <v>0</v>
      </c>
      <c r="E875" s="193"/>
      <c r="F875" s="44" t="str">
        <f t="shared" si="170"/>
        <v>-</v>
      </c>
    </row>
    <row r="876" spans="1:6" ht="24" x14ac:dyDescent="0.2">
      <c r="A876" s="62">
        <v>81342</v>
      </c>
      <c r="B876" s="63" t="s">
        <v>1727</v>
      </c>
      <c r="C876" s="267" t="s">
        <v>1728</v>
      </c>
      <c r="D876" s="193">
        <v>0</v>
      </c>
      <c r="E876" s="193"/>
      <c r="F876" s="44" t="str">
        <f t="shared" si="170"/>
        <v>-</v>
      </c>
    </row>
    <row r="877" spans="1:6" ht="12.75" customHeight="1" x14ac:dyDescent="0.2">
      <c r="A877" s="62">
        <v>81411</v>
      </c>
      <c r="B877" s="63" t="s">
        <v>1729</v>
      </c>
      <c r="C877" s="267" t="s">
        <v>1730</v>
      </c>
      <c r="D877" s="193">
        <v>0</v>
      </c>
      <c r="E877" s="193"/>
      <c r="F877" s="44" t="str">
        <f t="shared" si="170"/>
        <v>-</v>
      </c>
    </row>
    <row r="878" spans="1:6" ht="12.75" customHeight="1" x14ac:dyDescent="0.2">
      <c r="A878" s="62">
        <v>81412</v>
      </c>
      <c r="B878" s="63" t="s">
        <v>1731</v>
      </c>
      <c r="C878" s="267" t="s">
        <v>1732</v>
      </c>
      <c r="D878" s="193">
        <v>0</v>
      </c>
      <c r="E878" s="193"/>
      <c r="F878" s="44" t="str">
        <f t="shared" si="170"/>
        <v>-</v>
      </c>
    </row>
    <row r="879" spans="1:6" ht="24" x14ac:dyDescent="0.2">
      <c r="A879" s="62">
        <v>81532</v>
      </c>
      <c r="B879" s="182" t="s">
        <v>1733</v>
      </c>
      <c r="C879" s="267" t="s">
        <v>1734</v>
      </c>
      <c r="D879" s="193">
        <v>0</v>
      </c>
      <c r="E879" s="193"/>
      <c r="F879" s="44" t="str">
        <f t="shared" si="170"/>
        <v>-</v>
      </c>
    </row>
    <row r="880" spans="1:6" ht="24" x14ac:dyDescent="0.2">
      <c r="A880" s="62">
        <v>81542</v>
      </c>
      <c r="B880" s="182" t="s">
        <v>1735</v>
      </c>
      <c r="C880" s="267" t="s">
        <v>1736</v>
      </c>
      <c r="D880" s="193">
        <v>0</v>
      </c>
      <c r="E880" s="193"/>
      <c r="F880" s="44" t="str">
        <f t="shared" si="170"/>
        <v>-</v>
      </c>
    </row>
    <row r="881" spans="1:6" ht="24" x14ac:dyDescent="0.2">
      <c r="A881" s="62">
        <v>81552</v>
      </c>
      <c r="B881" s="63" t="s">
        <v>1737</v>
      </c>
      <c r="C881" s="267" t="s">
        <v>1738</v>
      </c>
      <c r="D881" s="193">
        <v>0</v>
      </c>
      <c r="E881" s="193"/>
      <c r="F881" s="44" t="str">
        <f t="shared" si="170"/>
        <v>-</v>
      </c>
    </row>
    <row r="882" spans="1:6" ht="24" x14ac:dyDescent="0.2">
      <c r="A882" s="62">
        <v>81631</v>
      </c>
      <c r="B882" s="182" t="s">
        <v>1739</v>
      </c>
      <c r="C882" s="267" t="s">
        <v>1740</v>
      </c>
      <c r="D882" s="193">
        <v>0</v>
      </c>
      <c r="E882" s="193"/>
      <c r="F882" s="44" t="str">
        <f t="shared" si="170"/>
        <v>-</v>
      </c>
    </row>
    <row r="883" spans="1:6" ht="24" x14ac:dyDescent="0.2">
      <c r="A883" s="62">
        <v>81632</v>
      </c>
      <c r="B883" s="63" t="s">
        <v>1741</v>
      </c>
      <c r="C883" s="267" t="s">
        <v>1742</v>
      </c>
      <c r="D883" s="193">
        <v>0</v>
      </c>
      <c r="E883" s="193"/>
      <c r="F883" s="44" t="str">
        <f t="shared" si="170"/>
        <v>-</v>
      </c>
    </row>
    <row r="884" spans="1:6" ht="12.75" customHeight="1" x14ac:dyDescent="0.2">
      <c r="A884" s="62">
        <v>81641</v>
      </c>
      <c r="B884" s="63" t="s">
        <v>1743</v>
      </c>
      <c r="C884" s="267" t="s">
        <v>1744</v>
      </c>
      <c r="D884" s="193">
        <v>0</v>
      </c>
      <c r="E884" s="193"/>
      <c r="F884" s="44" t="str">
        <f t="shared" si="170"/>
        <v>-</v>
      </c>
    </row>
    <row r="885" spans="1:6" ht="12.75" customHeight="1" x14ac:dyDescent="0.2">
      <c r="A885" s="62">
        <v>81642</v>
      </c>
      <c r="B885" s="63" t="s">
        <v>1745</v>
      </c>
      <c r="C885" s="267" t="s">
        <v>1746</v>
      </c>
      <c r="D885" s="193">
        <v>0</v>
      </c>
      <c r="E885" s="193"/>
      <c r="F885" s="44" t="str">
        <f t="shared" si="170"/>
        <v>-</v>
      </c>
    </row>
    <row r="886" spans="1:6" ht="12.75" customHeight="1" x14ac:dyDescent="0.2">
      <c r="A886" s="62">
        <v>81711</v>
      </c>
      <c r="B886" s="63" t="s">
        <v>1747</v>
      </c>
      <c r="C886" s="267" t="s">
        <v>1748</v>
      </c>
      <c r="D886" s="193">
        <v>0</v>
      </c>
      <c r="E886" s="193"/>
      <c r="F886" s="44" t="str">
        <f t="shared" si="170"/>
        <v>-</v>
      </c>
    </row>
    <row r="887" spans="1:6" ht="12.75" customHeight="1" x14ac:dyDescent="0.2">
      <c r="A887" s="62">
        <v>81712</v>
      </c>
      <c r="B887" s="63" t="s">
        <v>1749</v>
      </c>
      <c r="C887" s="267" t="s">
        <v>1750</v>
      </c>
      <c r="D887" s="193">
        <v>0</v>
      </c>
      <c r="E887" s="193"/>
      <c r="F887" s="44" t="str">
        <f t="shared" si="170"/>
        <v>-</v>
      </c>
    </row>
    <row r="888" spans="1:6" ht="12.75" customHeight="1" x14ac:dyDescent="0.2">
      <c r="A888" s="62">
        <v>81721</v>
      </c>
      <c r="B888" s="63" t="s">
        <v>1751</v>
      </c>
      <c r="C888" s="267" t="s">
        <v>1752</v>
      </c>
      <c r="D888" s="193">
        <v>0</v>
      </c>
      <c r="E888" s="193"/>
      <c r="F888" s="44" t="str">
        <f t="shared" si="170"/>
        <v>-</v>
      </c>
    </row>
    <row r="889" spans="1:6" ht="12.75" customHeight="1" x14ac:dyDescent="0.2">
      <c r="A889" s="62">
        <v>81722</v>
      </c>
      <c r="B889" s="63" t="s">
        <v>1753</v>
      </c>
      <c r="C889" s="267" t="s">
        <v>1754</v>
      </c>
      <c r="D889" s="193">
        <v>0</v>
      </c>
      <c r="E889" s="193"/>
      <c r="F889" s="44" t="str">
        <f t="shared" si="170"/>
        <v>-</v>
      </c>
    </row>
    <row r="890" spans="1:6" ht="12.75" customHeight="1" x14ac:dyDescent="0.2">
      <c r="A890" s="62">
        <v>81731</v>
      </c>
      <c r="B890" s="63" t="s">
        <v>1755</v>
      </c>
      <c r="C890" s="267" t="s">
        <v>1756</v>
      </c>
      <c r="D890" s="193">
        <v>0</v>
      </c>
      <c r="E890" s="193"/>
      <c r="F890" s="44" t="str">
        <f t="shared" si="170"/>
        <v>-</v>
      </c>
    </row>
    <row r="891" spans="1:6" ht="12.75" customHeight="1" x14ac:dyDescent="0.2">
      <c r="A891" s="62">
        <v>81732</v>
      </c>
      <c r="B891" s="63" t="s">
        <v>1757</v>
      </c>
      <c r="C891" s="267" t="s">
        <v>1758</v>
      </c>
      <c r="D891" s="193">
        <v>0</v>
      </c>
      <c r="E891" s="193"/>
      <c r="F891" s="44" t="str">
        <f t="shared" si="170"/>
        <v>-</v>
      </c>
    </row>
    <row r="892" spans="1:6" ht="12.75" customHeight="1" x14ac:dyDescent="0.2">
      <c r="A892" s="62">
        <v>81741</v>
      </c>
      <c r="B892" s="63" t="s">
        <v>1759</v>
      </c>
      <c r="C892" s="267" t="s">
        <v>1760</v>
      </c>
      <c r="D892" s="193">
        <v>0</v>
      </c>
      <c r="E892" s="193"/>
      <c r="F892" s="44" t="str">
        <f t="shared" si="170"/>
        <v>-</v>
      </c>
    </row>
    <row r="893" spans="1:6" ht="12.75" customHeight="1" x14ac:dyDescent="0.2">
      <c r="A893" s="62">
        <v>81742</v>
      </c>
      <c r="B893" s="63" t="s">
        <v>1761</v>
      </c>
      <c r="C893" s="267" t="s">
        <v>1762</v>
      </c>
      <c r="D893" s="193">
        <v>0</v>
      </c>
      <c r="E893" s="193"/>
      <c r="F893" s="44" t="str">
        <f t="shared" si="170"/>
        <v>-</v>
      </c>
    </row>
    <row r="894" spans="1:6" ht="12.75" customHeight="1" x14ac:dyDescent="0.2">
      <c r="A894" s="62">
        <v>81751</v>
      </c>
      <c r="B894" s="63" t="s">
        <v>1763</v>
      </c>
      <c r="C894" s="267" t="s">
        <v>1764</v>
      </c>
      <c r="D894" s="193">
        <v>0</v>
      </c>
      <c r="E894" s="193"/>
      <c r="F894" s="44" t="str">
        <f t="shared" si="170"/>
        <v>-</v>
      </c>
    </row>
    <row r="895" spans="1:6" ht="12.75" customHeight="1" x14ac:dyDescent="0.2">
      <c r="A895" s="62">
        <v>81752</v>
      </c>
      <c r="B895" s="63" t="s">
        <v>1765</v>
      </c>
      <c r="C895" s="267" t="s">
        <v>1766</v>
      </c>
      <c r="D895" s="193">
        <v>0</v>
      </c>
      <c r="E895" s="193"/>
      <c r="F895" s="44" t="str">
        <f t="shared" si="170"/>
        <v>-</v>
      </c>
    </row>
    <row r="896" spans="1:6" ht="24" x14ac:dyDescent="0.2">
      <c r="A896" s="69">
        <v>81761</v>
      </c>
      <c r="B896" s="181" t="s">
        <v>1767</v>
      </c>
      <c r="C896" s="301" t="s">
        <v>1768</v>
      </c>
      <c r="D896" s="191">
        <v>0</v>
      </c>
      <c r="E896" s="191"/>
      <c r="F896" s="70" t="str">
        <f t="shared" si="170"/>
        <v>-</v>
      </c>
    </row>
    <row r="897" spans="1:6" ht="24" x14ac:dyDescent="0.2">
      <c r="A897" s="69">
        <v>81762</v>
      </c>
      <c r="B897" s="181" t="s">
        <v>1769</v>
      </c>
      <c r="C897" s="301" t="s">
        <v>1770</v>
      </c>
      <c r="D897" s="191">
        <v>0</v>
      </c>
      <c r="E897" s="191"/>
      <c r="F897" s="70" t="str">
        <f t="shared" si="170"/>
        <v>-</v>
      </c>
    </row>
    <row r="898" spans="1:6" ht="24" x14ac:dyDescent="0.2">
      <c r="A898" s="69">
        <v>81771</v>
      </c>
      <c r="B898" s="64" t="s">
        <v>1771</v>
      </c>
      <c r="C898" s="301" t="s">
        <v>1772</v>
      </c>
      <c r="D898" s="191">
        <v>0</v>
      </c>
      <c r="E898" s="191"/>
      <c r="F898" s="70" t="str">
        <f t="shared" si="170"/>
        <v>-</v>
      </c>
    </row>
    <row r="899" spans="1:6" ht="12" x14ac:dyDescent="0.2">
      <c r="A899" s="69">
        <v>81772</v>
      </c>
      <c r="B899" s="64" t="s">
        <v>1773</v>
      </c>
      <c r="C899" s="301" t="s">
        <v>1774</v>
      </c>
      <c r="D899" s="191">
        <v>0</v>
      </c>
      <c r="E899" s="191"/>
      <c r="F899" s="70" t="str">
        <f t="shared" si="170"/>
        <v>-</v>
      </c>
    </row>
    <row r="900" spans="1:6" ht="12.75" customHeight="1" x14ac:dyDescent="0.2">
      <c r="A900" s="69">
        <v>82412</v>
      </c>
      <c r="B900" s="64" t="s">
        <v>1775</v>
      </c>
      <c r="C900" s="301" t="s">
        <v>1776</v>
      </c>
      <c r="D900" s="191">
        <v>0</v>
      </c>
      <c r="E900" s="191"/>
      <c r="F900" s="70" t="str">
        <f t="shared" si="170"/>
        <v>-</v>
      </c>
    </row>
    <row r="901" spans="1:6" ht="12.75" customHeight="1" x14ac:dyDescent="0.2">
      <c r="A901" s="69">
        <v>84132</v>
      </c>
      <c r="B901" s="64" t="s">
        <v>1777</v>
      </c>
      <c r="C901" s="301" t="s">
        <v>1778</v>
      </c>
      <c r="D901" s="191">
        <v>0</v>
      </c>
      <c r="E901" s="191"/>
      <c r="F901" s="70" t="str">
        <f t="shared" si="170"/>
        <v>-</v>
      </c>
    </row>
    <row r="902" spans="1:6" ht="12.75" customHeight="1" x14ac:dyDescent="0.2">
      <c r="A902" s="69">
        <v>84142</v>
      </c>
      <c r="B902" s="64" t="s">
        <v>1779</v>
      </c>
      <c r="C902" s="301" t="s">
        <v>1780</v>
      </c>
      <c r="D902" s="191">
        <v>0</v>
      </c>
      <c r="E902" s="191"/>
      <c r="F902" s="70" t="str">
        <f t="shared" si="170"/>
        <v>-</v>
      </c>
    </row>
    <row r="903" spans="1:6" ht="12.75" customHeight="1" x14ac:dyDescent="0.2">
      <c r="A903" s="69">
        <v>84152</v>
      </c>
      <c r="B903" s="64" t="s">
        <v>1781</v>
      </c>
      <c r="C903" s="301" t="s">
        <v>1782</v>
      </c>
      <c r="D903" s="191">
        <v>0</v>
      </c>
      <c r="E903" s="191"/>
      <c r="F903" s="70" t="str">
        <f t="shared" si="170"/>
        <v>-</v>
      </c>
    </row>
    <row r="904" spans="1:6" ht="12.75" customHeight="1" x14ac:dyDescent="0.2">
      <c r="A904" s="69">
        <v>84162</v>
      </c>
      <c r="B904" s="64" t="s">
        <v>1783</v>
      </c>
      <c r="C904" s="301" t="s">
        <v>1784</v>
      </c>
      <c r="D904" s="191">
        <v>0</v>
      </c>
      <c r="E904" s="191"/>
      <c r="F904" s="70" t="str">
        <f t="shared" si="170"/>
        <v>-</v>
      </c>
    </row>
    <row r="905" spans="1:6" ht="12.75" customHeight="1" x14ac:dyDescent="0.2">
      <c r="A905" s="69">
        <v>84221</v>
      </c>
      <c r="B905" s="64" t="s">
        <v>1785</v>
      </c>
      <c r="C905" s="301" t="s">
        <v>1786</v>
      </c>
      <c r="D905" s="191">
        <v>0</v>
      </c>
      <c r="E905" s="191"/>
      <c r="F905" s="70" t="str">
        <f t="shared" si="170"/>
        <v>-</v>
      </c>
    </row>
    <row r="906" spans="1:6" ht="12.75" customHeight="1" x14ac:dyDescent="0.2">
      <c r="A906" s="69">
        <v>84222</v>
      </c>
      <c r="B906" s="64" t="s">
        <v>1787</v>
      </c>
      <c r="C906" s="301" t="s">
        <v>1788</v>
      </c>
      <c r="D906" s="191">
        <v>0</v>
      </c>
      <c r="E906" s="191"/>
      <c r="F906" s="70" t="str">
        <f t="shared" si="170"/>
        <v>-</v>
      </c>
    </row>
    <row r="907" spans="1:6" ht="12.75" customHeight="1" x14ac:dyDescent="0.2">
      <c r="A907" s="69" t="s">
        <v>1789</v>
      </c>
      <c r="B907" s="64" t="s">
        <v>1790</v>
      </c>
      <c r="C907" s="301" t="s">
        <v>1789</v>
      </c>
      <c r="D907" s="191">
        <v>0</v>
      </c>
      <c r="E907" s="191"/>
      <c r="F907" s="70" t="str">
        <f t="shared" si="170"/>
        <v>-</v>
      </c>
    </row>
    <row r="908" spans="1:6" ht="12.75" customHeight="1" x14ac:dyDescent="0.2">
      <c r="A908" s="69">
        <v>84232</v>
      </c>
      <c r="B908" s="64" t="s">
        <v>1791</v>
      </c>
      <c r="C908" s="301" t="s">
        <v>1792</v>
      </c>
      <c r="D908" s="191">
        <v>0</v>
      </c>
      <c r="E908" s="191"/>
      <c r="F908" s="70" t="str">
        <f t="shared" si="170"/>
        <v>-</v>
      </c>
    </row>
    <row r="909" spans="1:6" ht="24" x14ac:dyDescent="0.2">
      <c r="A909" s="69">
        <v>84242</v>
      </c>
      <c r="B909" s="64" t="s">
        <v>1793</v>
      </c>
      <c r="C909" s="301" t="s">
        <v>1794</v>
      </c>
      <c r="D909" s="191">
        <v>0</v>
      </c>
      <c r="E909" s="191"/>
      <c r="F909" s="70" t="str">
        <f t="shared" si="170"/>
        <v>-</v>
      </c>
    </row>
    <row r="910" spans="1:6" ht="24" x14ac:dyDescent="0.2">
      <c r="A910" s="69" t="s">
        <v>1795</v>
      </c>
      <c r="B910" s="64" t="s">
        <v>1796</v>
      </c>
      <c r="C910" s="301" t="s">
        <v>1795</v>
      </c>
      <c r="D910" s="191">
        <v>0</v>
      </c>
      <c r="E910" s="191"/>
      <c r="F910" s="70" t="str">
        <f t="shared" si="170"/>
        <v>-</v>
      </c>
    </row>
    <row r="911" spans="1:6" ht="12.75" customHeight="1" x14ac:dyDescent="0.2">
      <c r="A911" s="69">
        <v>84312</v>
      </c>
      <c r="B911" s="64" t="s">
        <v>1797</v>
      </c>
      <c r="C911" s="301" t="s">
        <v>1798</v>
      </c>
      <c r="D911" s="191">
        <v>0</v>
      </c>
      <c r="E911" s="191"/>
      <c r="F911" s="70" t="str">
        <f t="shared" si="170"/>
        <v>-</v>
      </c>
    </row>
    <row r="912" spans="1:6" ht="24" x14ac:dyDescent="0.2">
      <c r="A912" s="69">
        <v>84431</v>
      </c>
      <c r="B912" s="64" t="s">
        <v>1799</v>
      </c>
      <c r="C912" s="301" t="s">
        <v>1800</v>
      </c>
      <c r="D912" s="191">
        <v>0</v>
      </c>
      <c r="E912" s="191"/>
      <c r="F912" s="70" t="str">
        <f t="shared" si="170"/>
        <v>-</v>
      </c>
    </row>
    <row r="913" spans="1:6" ht="24" x14ac:dyDescent="0.2">
      <c r="A913" s="69">
        <v>84432</v>
      </c>
      <c r="B913" s="64" t="s">
        <v>1801</v>
      </c>
      <c r="C913" s="301" t="s">
        <v>1802</v>
      </c>
      <c r="D913" s="191">
        <v>0</v>
      </c>
      <c r="E913" s="191"/>
      <c r="F913" s="70" t="str">
        <f t="shared" si="170"/>
        <v>-</v>
      </c>
    </row>
    <row r="914" spans="1:6" ht="24" x14ac:dyDescent="0.2">
      <c r="A914" s="69" t="s">
        <v>1803</v>
      </c>
      <c r="B914" s="64" t="s">
        <v>1804</v>
      </c>
      <c r="C914" s="301" t="s">
        <v>1803</v>
      </c>
      <c r="D914" s="191">
        <v>0</v>
      </c>
      <c r="E914" s="191"/>
      <c r="F914" s="70" t="str">
        <f t="shared" si="170"/>
        <v>-</v>
      </c>
    </row>
    <row r="915" spans="1:6" ht="24" x14ac:dyDescent="0.2">
      <c r="A915" s="69">
        <v>84442</v>
      </c>
      <c r="B915" s="64" t="s">
        <v>1805</v>
      </c>
      <c r="C915" s="301" t="s">
        <v>1806</v>
      </c>
      <c r="D915" s="191">
        <v>0</v>
      </c>
      <c r="E915" s="191"/>
      <c r="F915" s="70" t="str">
        <f t="shared" si="170"/>
        <v>-</v>
      </c>
    </row>
    <row r="916" spans="1:6" ht="24" x14ac:dyDescent="0.2">
      <c r="A916" s="69">
        <v>84452</v>
      </c>
      <c r="B916" s="181" t="s">
        <v>1807</v>
      </c>
      <c r="C916" s="301" t="s">
        <v>1808</v>
      </c>
      <c r="D916" s="191">
        <v>0</v>
      </c>
      <c r="E916" s="191"/>
      <c r="F916" s="70" t="str">
        <f t="shared" si="170"/>
        <v>-</v>
      </c>
    </row>
    <row r="917" spans="1:6" ht="24" x14ac:dyDescent="0.2">
      <c r="A917" s="69" t="s">
        <v>1809</v>
      </c>
      <c r="B917" s="181" t="s">
        <v>1810</v>
      </c>
      <c r="C917" s="301" t="s">
        <v>1809</v>
      </c>
      <c r="D917" s="191">
        <v>0</v>
      </c>
      <c r="E917" s="191"/>
      <c r="F917" s="70" t="str">
        <f t="shared" si="170"/>
        <v>-</v>
      </c>
    </row>
    <row r="918" spans="1:6" ht="12.75" customHeight="1" x14ac:dyDescent="0.2">
      <c r="A918" s="69">
        <v>84461</v>
      </c>
      <c r="B918" s="64" t="s">
        <v>1811</v>
      </c>
      <c r="C918" s="301" t="s">
        <v>1812</v>
      </c>
      <c r="D918" s="191">
        <v>0</v>
      </c>
      <c r="E918" s="191"/>
      <c r="F918" s="70" t="str">
        <f t="shared" si="170"/>
        <v>-</v>
      </c>
    </row>
    <row r="919" spans="1:6" ht="12.75" customHeight="1" x14ac:dyDescent="0.2">
      <c r="A919" s="69">
        <v>84462</v>
      </c>
      <c r="B919" s="64" t="s">
        <v>1813</v>
      </c>
      <c r="C919" s="301" t="s">
        <v>1814</v>
      </c>
      <c r="D919" s="191">
        <v>0</v>
      </c>
      <c r="E919" s="191"/>
      <c r="F919" s="70" t="str">
        <f t="shared" si="170"/>
        <v>-</v>
      </c>
    </row>
    <row r="920" spans="1:6" ht="12.75" customHeight="1" x14ac:dyDescent="0.2">
      <c r="A920" s="69" t="s">
        <v>1815</v>
      </c>
      <c r="B920" s="64" t="s">
        <v>1816</v>
      </c>
      <c r="C920" s="301" t="s">
        <v>1815</v>
      </c>
      <c r="D920" s="191">
        <v>0</v>
      </c>
      <c r="E920" s="191"/>
      <c r="F920" s="70" t="str">
        <f t="shared" si="170"/>
        <v>-</v>
      </c>
    </row>
    <row r="921" spans="1:6" ht="12.75" customHeight="1" x14ac:dyDescent="0.2">
      <c r="A921" s="69">
        <v>84472</v>
      </c>
      <c r="B921" s="64" t="s">
        <v>1817</v>
      </c>
      <c r="C921" s="301" t="s">
        <v>1818</v>
      </c>
      <c r="D921" s="191">
        <v>0</v>
      </c>
      <c r="E921" s="191"/>
      <c r="F921" s="70" t="str">
        <f t="shared" si="170"/>
        <v>-</v>
      </c>
    </row>
    <row r="922" spans="1:6" ht="12.75" customHeight="1" x14ac:dyDescent="0.2">
      <c r="A922" s="69">
        <v>84482</v>
      </c>
      <c r="B922" s="64" t="s">
        <v>1819</v>
      </c>
      <c r="C922" s="301" t="s">
        <v>1820</v>
      </c>
      <c r="D922" s="191">
        <v>0</v>
      </c>
      <c r="E922" s="191"/>
      <c r="F922" s="70" t="str">
        <f t="shared" si="170"/>
        <v>-</v>
      </c>
    </row>
    <row r="923" spans="1:6" ht="12.75" customHeight="1" x14ac:dyDescent="0.2">
      <c r="A923" s="69" t="s">
        <v>1821</v>
      </c>
      <c r="B923" s="64" t="s">
        <v>1822</v>
      </c>
      <c r="C923" s="301" t="s">
        <v>1821</v>
      </c>
      <c r="D923" s="191">
        <v>0</v>
      </c>
      <c r="E923" s="191"/>
      <c r="F923" s="70" t="str">
        <f t="shared" si="170"/>
        <v>-</v>
      </c>
    </row>
    <row r="924" spans="1:6" ht="24" x14ac:dyDescent="0.2">
      <c r="A924" s="69">
        <v>84532</v>
      </c>
      <c r="B924" s="64" t="s">
        <v>1823</v>
      </c>
      <c r="C924" s="301" t="s">
        <v>1824</v>
      </c>
      <c r="D924" s="191">
        <v>0</v>
      </c>
      <c r="E924" s="191"/>
      <c r="F924" s="70" t="str">
        <f t="shared" si="170"/>
        <v>-</v>
      </c>
    </row>
    <row r="925" spans="1:6" ht="12.75" customHeight="1" x14ac:dyDescent="0.2">
      <c r="A925" s="69">
        <v>84542</v>
      </c>
      <c r="B925" s="64" t="s">
        <v>1825</v>
      </c>
      <c r="C925" s="301" t="s">
        <v>1826</v>
      </c>
      <c r="D925" s="191">
        <v>0</v>
      </c>
      <c r="E925" s="191"/>
      <c r="F925" s="70" t="str">
        <f t="shared" si="170"/>
        <v>-</v>
      </c>
    </row>
    <row r="926" spans="1:6" ht="12.75" customHeight="1" x14ac:dyDescent="0.2">
      <c r="A926" s="69">
        <v>84552</v>
      </c>
      <c r="B926" s="64" t="s">
        <v>1827</v>
      </c>
      <c r="C926" s="301" t="s">
        <v>1828</v>
      </c>
      <c r="D926" s="191">
        <v>0</v>
      </c>
      <c r="E926" s="191"/>
      <c r="F926" s="70" t="str">
        <f t="shared" si="170"/>
        <v>-</v>
      </c>
    </row>
    <row r="927" spans="1:6" ht="12.75" customHeight="1" x14ac:dyDescent="0.2">
      <c r="A927" s="69">
        <v>84711</v>
      </c>
      <c r="B927" s="64" t="s">
        <v>1829</v>
      </c>
      <c r="C927" s="301" t="s">
        <v>1830</v>
      </c>
      <c r="D927" s="191">
        <v>0</v>
      </c>
      <c r="E927" s="191"/>
      <c r="F927" s="70" t="str">
        <f t="shared" si="170"/>
        <v>-</v>
      </c>
    </row>
    <row r="928" spans="1:6" ht="12.75" customHeight="1" x14ac:dyDescent="0.2">
      <c r="A928" s="69">
        <v>84712</v>
      </c>
      <c r="B928" s="64" t="s">
        <v>1831</v>
      </c>
      <c r="C928" s="301" t="s">
        <v>1832</v>
      </c>
      <c r="D928" s="191">
        <v>0</v>
      </c>
      <c r="E928" s="191"/>
      <c r="F928" s="70" t="str">
        <f t="shared" si="170"/>
        <v>-</v>
      </c>
    </row>
    <row r="929" spans="1:6" ht="12.75" customHeight="1" x14ac:dyDescent="0.2">
      <c r="A929" s="62">
        <v>84721</v>
      </c>
      <c r="B929" s="63" t="s">
        <v>1833</v>
      </c>
      <c r="C929" s="267" t="s">
        <v>1834</v>
      </c>
      <c r="D929" s="193">
        <v>0</v>
      </c>
      <c r="E929" s="193"/>
      <c r="F929" s="44" t="str">
        <f t="shared" si="170"/>
        <v>-</v>
      </c>
    </row>
    <row r="930" spans="1:6" ht="12.75" customHeight="1" x14ac:dyDescent="0.2">
      <c r="A930" s="62">
        <v>84722</v>
      </c>
      <c r="B930" s="63" t="s">
        <v>1835</v>
      </c>
      <c r="C930" s="267" t="s">
        <v>1836</v>
      </c>
      <c r="D930" s="193">
        <v>0</v>
      </c>
      <c r="E930" s="193"/>
      <c r="F930" s="44" t="str">
        <f t="shared" si="170"/>
        <v>-</v>
      </c>
    </row>
    <row r="931" spans="1:6" ht="12.75" customHeight="1" x14ac:dyDescent="0.2">
      <c r="A931" s="62">
        <v>84731</v>
      </c>
      <c r="B931" s="63" t="s">
        <v>1837</v>
      </c>
      <c r="C931" s="267" t="s">
        <v>1838</v>
      </c>
      <c r="D931" s="193">
        <v>0</v>
      </c>
      <c r="E931" s="193"/>
      <c r="F931" s="44" t="str">
        <f t="shared" si="170"/>
        <v>-</v>
      </c>
    </row>
    <row r="932" spans="1:6" ht="12.75" customHeight="1" x14ac:dyDescent="0.2">
      <c r="A932" s="62">
        <v>84732</v>
      </c>
      <c r="B932" s="63" t="s">
        <v>1839</v>
      </c>
      <c r="C932" s="267" t="s">
        <v>1840</v>
      </c>
      <c r="D932" s="193">
        <v>0</v>
      </c>
      <c r="E932" s="193"/>
      <c r="F932" s="44" t="str">
        <f t="shared" si="170"/>
        <v>-</v>
      </c>
    </row>
    <row r="933" spans="1:6" ht="12.75" customHeight="1" x14ac:dyDescent="0.2">
      <c r="A933" s="62">
        <v>84741</v>
      </c>
      <c r="B933" s="63" t="s">
        <v>1841</v>
      </c>
      <c r="C933" s="267" t="s">
        <v>1842</v>
      </c>
      <c r="D933" s="193">
        <v>0</v>
      </c>
      <c r="E933" s="193"/>
      <c r="F933" s="44" t="str">
        <f t="shared" si="170"/>
        <v>-</v>
      </c>
    </row>
    <row r="934" spans="1:6" ht="12.75" customHeight="1" x14ac:dyDescent="0.2">
      <c r="A934" s="62">
        <v>84742</v>
      </c>
      <c r="B934" s="63" t="s">
        <v>1843</v>
      </c>
      <c r="C934" s="267" t="s">
        <v>1844</v>
      </c>
      <c r="D934" s="193">
        <v>0</v>
      </c>
      <c r="E934" s="193"/>
      <c r="F934" s="44" t="str">
        <f t="shared" si="170"/>
        <v>-</v>
      </c>
    </row>
    <row r="935" spans="1:6" ht="12.75" customHeight="1" x14ac:dyDescent="0.2">
      <c r="A935" s="62">
        <v>84751</v>
      </c>
      <c r="B935" s="63" t="s">
        <v>1845</v>
      </c>
      <c r="C935" s="267" t="s">
        <v>1846</v>
      </c>
      <c r="D935" s="193">
        <v>0</v>
      </c>
      <c r="E935" s="193"/>
      <c r="F935" s="44" t="str">
        <f t="shared" si="170"/>
        <v>-</v>
      </c>
    </row>
    <row r="936" spans="1:6" ht="12.75" customHeight="1" x14ac:dyDescent="0.2">
      <c r="A936" s="62">
        <v>84752</v>
      </c>
      <c r="B936" s="63" t="s">
        <v>1847</v>
      </c>
      <c r="C936" s="267" t="s">
        <v>1848</v>
      </c>
      <c r="D936" s="193">
        <v>0</v>
      </c>
      <c r="E936" s="193"/>
      <c r="F936" s="44" t="str">
        <f t="shared" si="170"/>
        <v>-</v>
      </c>
    </row>
    <row r="937" spans="1:6" ht="24" x14ac:dyDescent="0.2">
      <c r="A937" s="69">
        <v>84761</v>
      </c>
      <c r="B937" s="181" t="s">
        <v>1849</v>
      </c>
      <c r="C937" s="301" t="s">
        <v>1850</v>
      </c>
      <c r="D937" s="191">
        <v>0</v>
      </c>
      <c r="E937" s="191"/>
      <c r="F937" s="70" t="str">
        <f t="shared" si="170"/>
        <v>-</v>
      </c>
    </row>
    <row r="938" spans="1:6" ht="24" x14ac:dyDescent="0.2">
      <c r="A938" s="69">
        <v>84762</v>
      </c>
      <c r="B938" s="181" t="s">
        <v>1851</v>
      </c>
      <c r="C938" s="301" t="s">
        <v>1852</v>
      </c>
      <c r="D938" s="191">
        <v>0</v>
      </c>
      <c r="E938" s="191"/>
      <c r="F938" s="70" t="str">
        <f t="shared" si="170"/>
        <v>-</v>
      </c>
    </row>
    <row r="939" spans="1:6" ht="12" x14ac:dyDescent="0.2">
      <c r="A939" s="69" t="s">
        <v>1853</v>
      </c>
      <c r="B939" s="64" t="s">
        <v>1854</v>
      </c>
      <c r="C939" s="301" t="s">
        <v>1853</v>
      </c>
      <c r="D939" s="191">
        <v>0</v>
      </c>
      <c r="E939" s="191"/>
      <c r="F939" s="70" t="str">
        <f t="shared" si="170"/>
        <v>-</v>
      </c>
    </row>
    <row r="940" spans="1:6" ht="12" x14ac:dyDescent="0.2">
      <c r="A940" s="69" t="s">
        <v>1855</v>
      </c>
      <c r="B940" s="64" t="s">
        <v>1856</v>
      </c>
      <c r="C940" s="301" t="s">
        <v>1855</v>
      </c>
      <c r="D940" s="191">
        <v>0</v>
      </c>
      <c r="E940" s="191"/>
      <c r="F940" s="70" t="str">
        <f t="shared" si="170"/>
        <v>-</v>
      </c>
    </row>
    <row r="941" spans="1:6" ht="12.75" customHeight="1" x14ac:dyDescent="0.2">
      <c r="A941" s="69">
        <v>85412</v>
      </c>
      <c r="B941" s="64" t="s">
        <v>1857</v>
      </c>
      <c r="C941" s="301" t="s">
        <v>1858</v>
      </c>
      <c r="D941" s="191">
        <v>0</v>
      </c>
      <c r="E941" s="191"/>
      <c r="F941" s="70" t="str">
        <f t="shared" si="170"/>
        <v>-</v>
      </c>
    </row>
    <row r="942" spans="1:6" ht="24" x14ac:dyDescent="0.2">
      <c r="A942" s="69">
        <v>51212</v>
      </c>
      <c r="B942" s="181" t="s">
        <v>1859</v>
      </c>
      <c r="C942" s="301" t="s">
        <v>1860</v>
      </c>
      <c r="D942" s="191">
        <v>0</v>
      </c>
      <c r="E942" s="191"/>
      <c r="F942" s="70" t="str">
        <f t="shared" si="170"/>
        <v>-</v>
      </c>
    </row>
    <row r="943" spans="1:6" ht="12.75" customHeight="1" x14ac:dyDescent="0.2">
      <c r="A943" s="62">
        <v>51322</v>
      </c>
      <c r="B943" s="64" t="s">
        <v>1861</v>
      </c>
      <c r="C943" s="267" t="s">
        <v>1862</v>
      </c>
      <c r="D943" s="193">
        <v>0</v>
      </c>
      <c r="E943" s="193"/>
      <c r="F943" s="44" t="str">
        <f t="shared" si="170"/>
        <v>-</v>
      </c>
    </row>
    <row r="944" spans="1:6" ht="12.75" customHeight="1" x14ac:dyDescent="0.2">
      <c r="A944" s="62">
        <v>51332</v>
      </c>
      <c r="B944" s="63" t="s">
        <v>1863</v>
      </c>
      <c r="C944" s="267" t="s">
        <v>1864</v>
      </c>
      <c r="D944" s="193">
        <v>0</v>
      </c>
      <c r="E944" s="193"/>
      <c r="F944" s="44" t="str">
        <f t="shared" si="170"/>
        <v>-</v>
      </c>
    </row>
    <row r="945" spans="1:6" ht="24" x14ac:dyDescent="0.2">
      <c r="A945" s="62">
        <v>51342</v>
      </c>
      <c r="B945" s="63" t="s">
        <v>1865</v>
      </c>
      <c r="C945" s="267" t="s">
        <v>1866</v>
      </c>
      <c r="D945" s="193">
        <v>0</v>
      </c>
      <c r="E945" s="193"/>
      <c r="F945" s="44" t="str">
        <f t="shared" si="170"/>
        <v>-</v>
      </c>
    </row>
    <row r="946" spans="1:6" ht="12.75" customHeight="1" x14ac:dyDescent="0.2">
      <c r="A946" s="62">
        <v>51411</v>
      </c>
      <c r="B946" s="63" t="s">
        <v>1867</v>
      </c>
      <c r="C946" s="267" t="s">
        <v>1868</v>
      </c>
      <c r="D946" s="193">
        <v>0</v>
      </c>
      <c r="E946" s="193"/>
      <c r="F946" s="44" t="str">
        <f t="shared" si="170"/>
        <v>-</v>
      </c>
    </row>
    <row r="947" spans="1:6" ht="12.75" customHeight="1" x14ac:dyDescent="0.2">
      <c r="A947" s="62">
        <v>51412</v>
      </c>
      <c r="B947" s="63" t="s">
        <v>1869</v>
      </c>
      <c r="C947" s="267" t="s">
        <v>1870</v>
      </c>
      <c r="D947" s="193">
        <v>0</v>
      </c>
      <c r="E947" s="193"/>
      <c r="F947" s="44" t="str">
        <f t="shared" si="170"/>
        <v>-</v>
      </c>
    </row>
    <row r="948" spans="1:6" ht="24" x14ac:dyDescent="0.2">
      <c r="A948" s="62">
        <v>51532</v>
      </c>
      <c r="B948" s="63" t="s">
        <v>1871</v>
      </c>
      <c r="C948" s="267" t="s">
        <v>1872</v>
      </c>
      <c r="D948" s="193">
        <v>0</v>
      </c>
      <c r="E948" s="193"/>
      <c r="F948" s="44" t="str">
        <f t="shared" si="170"/>
        <v>-</v>
      </c>
    </row>
    <row r="949" spans="1:6" ht="24" x14ac:dyDescent="0.2">
      <c r="A949" s="62">
        <v>51542</v>
      </c>
      <c r="B949" s="63" t="s">
        <v>1873</v>
      </c>
      <c r="C949" s="267" t="s">
        <v>1874</v>
      </c>
      <c r="D949" s="193">
        <v>0</v>
      </c>
      <c r="E949" s="193"/>
      <c r="F949" s="44" t="str">
        <f t="shared" si="170"/>
        <v>-</v>
      </c>
    </row>
    <row r="950" spans="1:6" ht="24" x14ac:dyDescent="0.2">
      <c r="A950" s="62">
        <v>51552</v>
      </c>
      <c r="B950" s="182" t="s">
        <v>1875</v>
      </c>
      <c r="C950" s="267" t="s">
        <v>1876</v>
      </c>
      <c r="D950" s="193">
        <v>0</v>
      </c>
      <c r="E950" s="193"/>
      <c r="F950" s="44" t="str">
        <f t="shared" si="170"/>
        <v>-</v>
      </c>
    </row>
    <row r="951" spans="1:6" ht="24" x14ac:dyDescent="0.2">
      <c r="A951" s="62">
        <v>51631</v>
      </c>
      <c r="B951" s="63" t="s">
        <v>1877</v>
      </c>
      <c r="C951" s="267" t="s">
        <v>1878</v>
      </c>
      <c r="D951" s="193">
        <v>0</v>
      </c>
      <c r="E951" s="193"/>
      <c r="F951" s="44" t="str">
        <f t="shared" si="170"/>
        <v>-</v>
      </c>
    </row>
    <row r="952" spans="1:6" ht="24" x14ac:dyDescent="0.2">
      <c r="A952" s="62">
        <v>51632</v>
      </c>
      <c r="B952" s="63" t="s">
        <v>1879</v>
      </c>
      <c r="C952" s="267" t="s">
        <v>1880</v>
      </c>
      <c r="D952" s="193">
        <v>0</v>
      </c>
      <c r="E952" s="193"/>
      <c r="F952" s="44" t="str">
        <f t="shared" si="170"/>
        <v>-</v>
      </c>
    </row>
    <row r="953" spans="1:6" ht="12.75" customHeight="1" x14ac:dyDescent="0.2">
      <c r="A953" s="62">
        <v>51641</v>
      </c>
      <c r="B953" s="63" t="s">
        <v>1881</v>
      </c>
      <c r="C953" s="267" t="s">
        <v>1882</v>
      </c>
      <c r="D953" s="193">
        <v>0</v>
      </c>
      <c r="E953" s="193"/>
      <c r="F953" s="44" t="str">
        <f t="shared" si="170"/>
        <v>-</v>
      </c>
    </row>
    <row r="954" spans="1:6" ht="12.75" customHeight="1" x14ac:dyDescent="0.2">
      <c r="A954" s="62">
        <v>51642</v>
      </c>
      <c r="B954" s="63" t="s">
        <v>1883</v>
      </c>
      <c r="C954" s="267" t="s">
        <v>1884</v>
      </c>
      <c r="D954" s="193">
        <v>0</v>
      </c>
      <c r="E954" s="193"/>
      <c r="F954" s="44" t="str">
        <f t="shared" si="170"/>
        <v>-</v>
      </c>
    </row>
    <row r="955" spans="1:6" ht="12.75" customHeight="1" x14ac:dyDescent="0.2">
      <c r="A955" s="62">
        <v>51711</v>
      </c>
      <c r="B955" s="63" t="s">
        <v>1885</v>
      </c>
      <c r="C955" s="267" t="s">
        <v>1886</v>
      </c>
      <c r="D955" s="193">
        <v>0</v>
      </c>
      <c r="E955" s="193"/>
      <c r="F955" s="44" t="str">
        <f t="shared" si="170"/>
        <v>-</v>
      </c>
    </row>
    <row r="956" spans="1:6" ht="12.75" customHeight="1" x14ac:dyDescent="0.2">
      <c r="A956" s="62">
        <v>51712</v>
      </c>
      <c r="B956" s="63" t="s">
        <v>1887</v>
      </c>
      <c r="C956" s="267" t="s">
        <v>1888</v>
      </c>
      <c r="D956" s="193">
        <v>0</v>
      </c>
      <c r="E956" s="193"/>
      <c r="F956" s="44" t="str">
        <f t="shared" si="170"/>
        <v>-</v>
      </c>
    </row>
    <row r="957" spans="1:6" ht="12.75" customHeight="1" x14ac:dyDescent="0.2">
      <c r="A957" s="62">
        <v>51721</v>
      </c>
      <c r="B957" s="63" t="s">
        <v>1889</v>
      </c>
      <c r="C957" s="267" t="s">
        <v>1890</v>
      </c>
      <c r="D957" s="193">
        <v>0</v>
      </c>
      <c r="E957" s="193"/>
      <c r="F957" s="44" t="str">
        <f t="shared" si="170"/>
        <v>-</v>
      </c>
    </row>
    <row r="958" spans="1:6" ht="12.75" customHeight="1" x14ac:dyDescent="0.2">
      <c r="A958" s="62">
        <v>51722</v>
      </c>
      <c r="B958" s="63" t="s">
        <v>1891</v>
      </c>
      <c r="C958" s="267" t="s">
        <v>1892</v>
      </c>
      <c r="D958" s="193">
        <v>0</v>
      </c>
      <c r="E958" s="193"/>
      <c r="F958" s="44" t="str">
        <f t="shared" si="170"/>
        <v>-</v>
      </c>
    </row>
    <row r="959" spans="1:6" ht="12.75" customHeight="1" x14ac:dyDescent="0.2">
      <c r="A959" s="62">
        <v>51731</v>
      </c>
      <c r="B959" s="63" t="s">
        <v>1893</v>
      </c>
      <c r="C959" s="267" t="s">
        <v>1894</v>
      </c>
      <c r="D959" s="193">
        <v>0</v>
      </c>
      <c r="E959" s="193"/>
      <c r="F959" s="44" t="str">
        <f t="shared" si="170"/>
        <v>-</v>
      </c>
    </row>
    <row r="960" spans="1:6" ht="12.75" customHeight="1" x14ac:dyDescent="0.2">
      <c r="A960" s="62">
        <v>51732</v>
      </c>
      <c r="B960" s="63" t="s">
        <v>1895</v>
      </c>
      <c r="C960" s="267" t="s">
        <v>1896</v>
      </c>
      <c r="D960" s="193">
        <v>0</v>
      </c>
      <c r="E960" s="193"/>
      <c r="F960" s="44" t="str">
        <f t="shared" si="170"/>
        <v>-</v>
      </c>
    </row>
    <row r="961" spans="1:6" ht="12.75" customHeight="1" x14ac:dyDescent="0.2">
      <c r="A961" s="62">
        <v>51741</v>
      </c>
      <c r="B961" s="63" t="s">
        <v>1897</v>
      </c>
      <c r="C961" s="267" t="s">
        <v>1898</v>
      </c>
      <c r="D961" s="193">
        <v>0</v>
      </c>
      <c r="E961" s="193"/>
      <c r="F961" s="44" t="str">
        <f t="shared" si="170"/>
        <v>-</v>
      </c>
    </row>
    <row r="962" spans="1:6" ht="12.75" customHeight="1" x14ac:dyDescent="0.2">
      <c r="A962" s="62">
        <v>51742</v>
      </c>
      <c r="B962" s="63" t="s">
        <v>1899</v>
      </c>
      <c r="C962" s="267" t="s">
        <v>1900</v>
      </c>
      <c r="D962" s="193">
        <v>0</v>
      </c>
      <c r="E962" s="193"/>
      <c r="F962" s="44" t="str">
        <f t="shared" si="170"/>
        <v>-</v>
      </c>
    </row>
    <row r="963" spans="1:6" ht="12.75" customHeight="1" x14ac:dyDescent="0.2">
      <c r="A963" s="62">
        <v>51751</v>
      </c>
      <c r="B963" s="63" t="s">
        <v>1901</v>
      </c>
      <c r="C963" s="267" t="s">
        <v>1902</v>
      </c>
      <c r="D963" s="193">
        <v>0</v>
      </c>
      <c r="E963" s="193"/>
      <c r="F963" s="44" t="str">
        <f t="shared" si="170"/>
        <v>-</v>
      </c>
    </row>
    <row r="964" spans="1:6" ht="12.75" customHeight="1" x14ac:dyDescent="0.2">
      <c r="A964" s="62">
        <v>51752</v>
      </c>
      <c r="B964" s="63" t="s">
        <v>1903</v>
      </c>
      <c r="C964" s="267" t="s">
        <v>1904</v>
      </c>
      <c r="D964" s="193">
        <v>0</v>
      </c>
      <c r="E964" s="193"/>
      <c r="F964" s="44" t="str">
        <f t="shared" si="170"/>
        <v>-</v>
      </c>
    </row>
    <row r="965" spans="1:6" ht="24" x14ac:dyDescent="0.2">
      <c r="A965" s="62">
        <v>51761</v>
      </c>
      <c r="B965" s="64" t="s">
        <v>1905</v>
      </c>
      <c r="C965" s="267" t="s">
        <v>1906</v>
      </c>
      <c r="D965" s="193">
        <v>0</v>
      </c>
      <c r="E965" s="193"/>
      <c r="F965" s="44" t="str">
        <f t="shared" si="170"/>
        <v>-</v>
      </c>
    </row>
    <row r="966" spans="1:6" ht="24" x14ac:dyDescent="0.2">
      <c r="A966" s="69">
        <v>51762</v>
      </c>
      <c r="B966" s="64" t="s">
        <v>1907</v>
      </c>
      <c r="C966" s="301" t="s">
        <v>1908</v>
      </c>
      <c r="D966" s="191">
        <v>0</v>
      </c>
      <c r="E966" s="191"/>
      <c r="F966" s="70" t="str">
        <f t="shared" si="170"/>
        <v>-</v>
      </c>
    </row>
    <row r="967" spans="1:6" ht="12" x14ac:dyDescent="0.2">
      <c r="A967" s="69">
        <v>51771</v>
      </c>
      <c r="B967" s="64" t="s">
        <v>1909</v>
      </c>
      <c r="C967" s="301" t="s">
        <v>1910</v>
      </c>
      <c r="D967" s="191">
        <v>0</v>
      </c>
      <c r="E967" s="191"/>
      <c r="F967" s="70" t="str">
        <f t="shared" si="170"/>
        <v>-</v>
      </c>
    </row>
    <row r="968" spans="1:6" ht="12" x14ac:dyDescent="0.2">
      <c r="A968" s="69">
        <v>51772</v>
      </c>
      <c r="B968" s="64" t="s">
        <v>1911</v>
      </c>
      <c r="C968" s="301" t="s">
        <v>1912</v>
      </c>
      <c r="D968" s="191">
        <v>0</v>
      </c>
      <c r="E968" s="191"/>
      <c r="F968" s="70" t="str">
        <f t="shared" si="170"/>
        <v>-</v>
      </c>
    </row>
    <row r="969" spans="1:6" ht="24" x14ac:dyDescent="0.2">
      <c r="A969" s="69">
        <v>54132</v>
      </c>
      <c r="B969" s="64" t="s">
        <v>1913</v>
      </c>
      <c r="C969" s="301" t="s">
        <v>1914</v>
      </c>
      <c r="D969" s="191">
        <v>0</v>
      </c>
      <c r="E969" s="191"/>
      <c r="F969" s="70" t="str">
        <f t="shared" si="170"/>
        <v>-</v>
      </c>
    </row>
    <row r="970" spans="1:6" ht="24" x14ac:dyDescent="0.2">
      <c r="A970" s="62">
        <v>54142</v>
      </c>
      <c r="B970" s="64" t="s">
        <v>1915</v>
      </c>
      <c r="C970" s="267" t="s">
        <v>1916</v>
      </c>
      <c r="D970" s="193">
        <v>0</v>
      </c>
      <c r="E970" s="193"/>
      <c r="F970" s="44" t="str">
        <f t="shared" si="170"/>
        <v>-</v>
      </c>
    </row>
    <row r="971" spans="1:6" ht="12.75" customHeight="1" x14ac:dyDescent="0.2">
      <c r="A971" s="62">
        <v>54152</v>
      </c>
      <c r="B971" s="64" t="s">
        <v>1917</v>
      </c>
      <c r="C971" s="267" t="s">
        <v>1918</v>
      </c>
      <c r="D971" s="193">
        <v>0</v>
      </c>
      <c r="E971" s="193"/>
      <c r="F971" s="44" t="str">
        <f t="shared" si="170"/>
        <v>-</v>
      </c>
    </row>
    <row r="972" spans="1:6" ht="24" x14ac:dyDescent="0.2">
      <c r="A972" s="62">
        <v>54162</v>
      </c>
      <c r="B972" s="64" t="s">
        <v>1919</v>
      </c>
      <c r="C972" s="267" t="s">
        <v>1920</v>
      </c>
      <c r="D972" s="193">
        <v>0</v>
      </c>
      <c r="E972" s="193"/>
      <c r="F972" s="44" t="str">
        <f t="shared" si="170"/>
        <v>-</v>
      </c>
    </row>
    <row r="973" spans="1:6" ht="24" x14ac:dyDescent="0.2">
      <c r="A973" s="62">
        <v>54221</v>
      </c>
      <c r="B973" s="181" t="s">
        <v>1921</v>
      </c>
      <c r="C973" s="267" t="s">
        <v>1922</v>
      </c>
      <c r="D973" s="193">
        <v>0</v>
      </c>
      <c r="E973" s="193"/>
      <c r="F973" s="44" t="str">
        <f t="shared" si="170"/>
        <v>-</v>
      </c>
    </row>
    <row r="974" spans="1:6" ht="24" x14ac:dyDescent="0.2">
      <c r="A974" s="69">
        <v>54222</v>
      </c>
      <c r="B974" s="181" t="s">
        <v>1923</v>
      </c>
      <c r="C974" s="301" t="s">
        <v>1924</v>
      </c>
      <c r="D974" s="191">
        <v>0</v>
      </c>
      <c r="E974" s="191"/>
      <c r="F974" s="70" t="str">
        <f t="shared" si="170"/>
        <v>-</v>
      </c>
    </row>
    <row r="975" spans="1:6" ht="24" x14ac:dyDescent="0.2">
      <c r="A975" s="69" t="s">
        <v>1925</v>
      </c>
      <c r="B975" s="64" t="s">
        <v>1926</v>
      </c>
      <c r="C975" s="301" t="s">
        <v>1925</v>
      </c>
      <c r="D975" s="191">
        <v>0</v>
      </c>
      <c r="E975" s="191"/>
      <c r="F975" s="70" t="str">
        <f t="shared" si="170"/>
        <v>-</v>
      </c>
    </row>
    <row r="976" spans="1:6" ht="24" x14ac:dyDescent="0.2">
      <c r="A976" s="69">
        <v>54232</v>
      </c>
      <c r="B976" s="181" t="s">
        <v>1927</v>
      </c>
      <c r="C976" s="301" t="s">
        <v>1928</v>
      </c>
      <c r="D976" s="191">
        <v>0</v>
      </c>
      <c r="E976" s="191"/>
      <c r="F976" s="70" t="str">
        <f t="shared" si="170"/>
        <v>-</v>
      </c>
    </row>
    <row r="977" spans="1:6" ht="24" x14ac:dyDescent="0.2">
      <c r="A977" s="69">
        <v>54242</v>
      </c>
      <c r="B977" s="64" t="s">
        <v>1929</v>
      </c>
      <c r="C977" s="301" t="s">
        <v>1930</v>
      </c>
      <c r="D977" s="191">
        <v>0</v>
      </c>
      <c r="E977" s="191"/>
      <c r="F977" s="70" t="str">
        <f t="shared" si="170"/>
        <v>-</v>
      </c>
    </row>
    <row r="978" spans="1:6" ht="24" x14ac:dyDescent="0.2">
      <c r="A978" s="69" t="s">
        <v>1931</v>
      </c>
      <c r="B978" s="64" t="s">
        <v>1932</v>
      </c>
      <c r="C978" s="301" t="s">
        <v>1931</v>
      </c>
      <c r="D978" s="191">
        <v>0</v>
      </c>
      <c r="E978" s="191"/>
      <c r="F978" s="70" t="str">
        <f t="shared" si="170"/>
        <v>-</v>
      </c>
    </row>
    <row r="979" spans="1:6" ht="24" x14ac:dyDescent="0.2">
      <c r="A979" s="69">
        <v>54312</v>
      </c>
      <c r="B979" s="181" t="s">
        <v>1933</v>
      </c>
      <c r="C979" s="301" t="s">
        <v>1934</v>
      </c>
      <c r="D979" s="191">
        <v>0</v>
      </c>
      <c r="E979" s="191"/>
      <c r="F979" s="70" t="str">
        <f t="shared" si="170"/>
        <v>-</v>
      </c>
    </row>
    <row r="980" spans="1:6" ht="24" x14ac:dyDescent="0.2">
      <c r="A980" s="69">
        <v>54431</v>
      </c>
      <c r="B980" s="64" t="s">
        <v>1935</v>
      </c>
      <c r="C980" s="301" t="s">
        <v>1936</v>
      </c>
      <c r="D980" s="191">
        <v>0</v>
      </c>
      <c r="E980" s="191"/>
      <c r="F980" s="70" t="str">
        <f t="shared" si="170"/>
        <v>-</v>
      </c>
    </row>
    <row r="981" spans="1:6" ht="24" x14ac:dyDescent="0.2">
      <c r="A981" s="69">
        <v>54432</v>
      </c>
      <c r="B981" s="64" t="s">
        <v>1937</v>
      </c>
      <c r="C981" s="301" t="s">
        <v>1938</v>
      </c>
      <c r="D981" s="191">
        <v>0</v>
      </c>
      <c r="E981" s="191"/>
      <c r="F981" s="70" t="str">
        <f t="shared" si="170"/>
        <v>-</v>
      </c>
    </row>
    <row r="982" spans="1:6" ht="24" x14ac:dyDescent="0.2">
      <c r="A982" s="69" t="s">
        <v>1939</v>
      </c>
      <c r="B982" s="64" t="s">
        <v>1940</v>
      </c>
      <c r="C982" s="301" t="s">
        <v>1939</v>
      </c>
      <c r="D982" s="191">
        <v>0</v>
      </c>
      <c r="E982" s="191"/>
      <c r="F982" s="70" t="str">
        <f t="shared" si="170"/>
        <v>-</v>
      </c>
    </row>
    <row r="983" spans="1:6" ht="24" x14ac:dyDescent="0.2">
      <c r="A983" s="69">
        <v>54442</v>
      </c>
      <c r="B983" s="64" t="s">
        <v>1941</v>
      </c>
      <c r="C983" s="301" t="s">
        <v>1942</v>
      </c>
      <c r="D983" s="191">
        <v>0</v>
      </c>
      <c r="E983" s="191"/>
      <c r="F983" s="70" t="str">
        <f t="shared" si="170"/>
        <v>-</v>
      </c>
    </row>
    <row r="984" spans="1:6" ht="24" x14ac:dyDescent="0.2">
      <c r="A984" s="69">
        <v>54452</v>
      </c>
      <c r="B984" s="64" t="s">
        <v>1943</v>
      </c>
      <c r="C984" s="301" t="s">
        <v>1944</v>
      </c>
      <c r="D984" s="191">
        <v>0</v>
      </c>
      <c r="E984" s="191"/>
      <c r="F984" s="70" t="str">
        <f t="shared" si="170"/>
        <v>-</v>
      </c>
    </row>
    <row r="985" spans="1:6" ht="24" x14ac:dyDescent="0.2">
      <c r="A985" s="69" t="s">
        <v>1945</v>
      </c>
      <c r="B985" s="64" t="s">
        <v>1946</v>
      </c>
      <c r="C985" s="301" t="s">
        <v>1945</v>
      </c>
      <c r="D985" s="191">
        <v>0</v>
      </c>
      <c r="E985" s="191"/>
      <c r="F985" s="70" t="str">
        <f t="shared" si="170"/>
        <v>-</v>
      </c>
    </row>
    <row r="986" spans="1:6" ht="24" x14ac:dyDescent="0.2">
      <c r="A986" s="69">
        <v>54461</v>
      </c>
      <c r="B986" s="64" t="s">
        <v>1947</v>
      </c>
      <c r="C986" s="301" t="s">
        <v>1948</v>
      </c>
      <c r="D986" s="191">
        <v>0</v>
      </c>
      <c r="E986" s="191"/>
      <c r="F986" s="70" t="str">
        <f t="shared" si="170"/>
        <v>-</v>
      </c>
    </row>
    <row r="987" spans="1:6" ht="24" x14ac:dyDescent="0.2">
      <c r="A987" s="69">
        <v>54462</v>
      </c>
      <c r="B987" s="64" t="s">
        <v>1949</v>
      </c>
      <c r="C987" s="301" t="s">
        <v>1950</v>
      </c>
      <c r="D987" s="191">
        <v>0</v>
      </c>
      <c r="E987" s="191"/>
      <c r="F987" s="70" t="str">
        <f t="shared" si="170"/>
        <v>-</v>
      </c>
    </row>
    <row r="988" spans="1:6" ht="12" x14ac:dyDescent="0.2">
      <c r="A988" s="69" t="s">
        <v>1951</v>
      </c>
      <c r="B988" s="64" t="s">
        <v>1952</v>
      </c>
      <c r="C988" s="301" t="s">
        <v>1951</v>
      </c>
      <c r="D988" s="191">
        <v>0</v>
      </c>
      <c r="E988" s="191"/>
      <c r="F988" s="70" t="str">
        <f t="shared" si="170"/>
        <v>-</v>
      </c>
    </row>
    <row r="989" spans="1:6" ht="24" x14ac:dyDescent="0.2">
      <c r="A989" s="69">
        <v>54472</v>
      </c>
      <c r="B989" s="181" t="s">
        <v>1953</v>
      </c>
      <c r="C989" s="301" t="s">
        <v>1954</v>
      </c>
      <c r="D989" s="191">
        <v>0</v>
      </c>
      <c r="E989" s="191"/>
      <c r="F989" s="70" t="str">
        <f t="shared" si="170"/>
        <v>-</v>
      </c>
    </row>
    <row r="990" spans="1:6" ht="24" x14ac:dyDescent="0.2">
      <c r="A990" s="69">
        <v>54482</v>
      </c>
      <c r="B990" s="181" t="s">
        <v>1955</v>
      </c>
      <c r="C990" s="301" t="s">
        <v>1956</v>
      </c>
      <c r="D990" s="191">
        <v>0</v>
      </c>
      <c r="E990" s="191"/>
      <c r="F990" s="70" t="str">
        <f t="shared" si="170"/>
        <v>-</v>
      </c>
    </row>
    <row r="991" spans="1:6" ht="24" x14ac:dyDescent="0.2">
      <c r="A991" s="69" t="s">
        <v>1957</v>
      </c>
      <c r="B991" s="181" t="s">
        <v>1958</v>
      </c>
      <c r="C991" s="301" t="s">
        <v>1957</v>
      </c>
      <c r="D991" s="191">
        <v>0</v>
      </c>
      <c r="E991" s="191"/>
      <c r="F991" s="70" t="str">
        <f t="shared" si="170"/>
        <v>-</v>
      </c>
    </row>
    <row r="992" spans="1:6" ht="24" x14ac:dyDescent="0.2">
      <c r="A992" s="69">
        <v>54532</v>
      </c>
      <c r="B992" s="64" t="s">
        <v>1959</v>
      </c>
      <c r="C992" s="301" t="s">
        <v>1960</v>
      </c>
      <c r="D992" s="191">
        <v>0</v>
      </c>
      <c r="E992" s="191"/>
      <c r="F992" s="70" t="str">
        <f t="shared" si="170"/>
        <v>-</v>
      </c>
    </row>
    <row r="993" spans="1:6" ht="12.75" customHeight="1" x14ac:dyDescent="0.2">
      <c r="A993" s="69">
        <v>54542</v>
      </c>
      <c r="B993" s="64" t="s">
        <v>1961</v>
      </c>
      <c r="C993" s="301" t="s">
        <v>1962</v>
      </c>
      <c r="D993" s="191">
        <v>0</v>
      </c>
      <c r="E993" s="191"/>
      <c r="F993" s="70" t="str">
        <f t="shared" si="170"/>
        <v>-</v>
      </c>
    </row>
    <row r="994" spans="1:6" ht="24" x14ac:dyDescent="0.2">
      <c r="A994" s="69">
        <v>54552</v>
      </c>
      <c r="B994" s="64" t="s">
        <v>1963</v>
      </c>
      <c r="C994" s="301" t="s">
        <v>1964</v>
      </c>
      <c r="D994" s="191">
        <v>0</v>
      </c>
      <c r="E994" s="191"/>
      <c r="F994" s="70" t="str">
        <f t="shared" si="170"/>
        <v>-</v>
      </c>
    </row>
    <row r="995" spans="1:6" ht="12.75" customHeight="1" x14ac:dyDescent="0.2">
      <c r="A995" s="69">
        <v>54711</v>
      </c>
      <c r="B995" s="64" t="s">
        <v>1965</v>
      </c>
      <c r="C995" s="301" t="s">
        <v>1966</v>
      </c>
      <c r="D995" s="191">
        <v>0</v>
      </c>
      <c r="E995" s="191"/>
      <c r="F995" s="70" t="str">
        <f t="shared" si="170"/>
        <v>-</v>
      </c>
    </row>
    <row r="996" spans="1:6" ht="12.75" customHeight="1" x14ac:dyDescent="0.2">
      <c r="A996" s="69">
        <v>54712</v>
      </c>
      <c r="B996" s="64" t="s">
        <v>1967</v>
      </c>
      <c r="C996" s="301" t="s">
        <v>1968</v>
      </c>
      <c r="D996" s="191">
        <v>0</v>
      </c>
      <c r="E996" s="191"/>
      <c r="F996" s="70" t="str">
        <f t="shared" si="170"/>
        <v>-</v>
      </c>
    </row>
    <row r="997" spans="1:6" ht="12.75" customHeight="1" x14ac:dyDescent="0.2">
      <c r="A997" s="69">
        <v>54721</v>
      </c>
      <c r="B997" s="64" t="s">
        <v>1969</v>
      </c>
      <c r="C997" s="301" t="s">
        <v>1970</v>
      </c>
      <c r="D997" s="191">
        <v>0</v>
      </c>
      <c r="E997" s="191"/>
      <c r="F997" s="70" t="str">
        <f t="shared" si="170"/>
        <v>-</v>
      </c>
    </row>
    <row r="998" spans="1:6" ht="12.75" customHeight="1" x14ac:dyDescent="0.2">
      <c r="A998" s="69">
        <v>54722</v>
      </c>
      <c r="B998" s="64" t="s">
        <v>1971</v>
      </c>
      <c r="C998" s="301" t="s">
        <v>1972</v>
      </c>
      <c r="D998" s="191">
        <v>0</v>
      </c>
      <c r="E998" s="191"/>
      <c r="F998" s="70" t="str">
        <f t="shared" si="170"/>
        <v>-</v>
      </c>
    </row>
    <row r="999" spans="1:6" ht="12.75" customHeight="1" x14ac:dyDescent="0.2">
      <c r="A999" s="69">
        <v>54731</v>
      </c>
      <c r="B999" s="64" t="s">
        <v>1973</v>
      </c>
      <c r="C999" s="301" t="s">
        <v>1974</v>
      </c>
      <c r="D999" s="191">
        <v>0</v>
      </c>
      <c r="E999" s="191"/>
      <c r="F999" s="70" t="str">
        <f t="shared" si="170"/>
        <v>-</v>
      </c>
    </row>
    <row r="1000" spans="1:6" ht="12.75" customHeight="1" x14ac:dyDescent="0.2">
      <c r="A1000" s="69">
        <v>54732</v>
      </c>
      <c r="B1000" s="64" t="s">
        <v>1975</v>
      </c>
      <c r="C1000" s="301" t="s">
        <v>1976</v>
      </c>
      <c r="D1000" s="191">
        <v>0</v>
      </c>
      <c r="E1000" s="191"/>
      <c r="F1000" s="70" t="str">
        <f t="shared" si="170"/>
        <v>-</v>
      </c>
    </row>
    <row r="1001" spans="1:6" ht="12.75" customHeight="1" x14ac:dyDescent="0.2">
      <c r="A1001" s="69">
        <v>54741</v>
      </c>
      <c r="B1001" s="64" t="s">
        <v>1977</v>
      </c>
      <c r="C1001" s="301" t="s">
        <v>1978</v>
      </c>
      <c r="D1001" s="191">
        <v>0</v>
      </c>
      <c r="E1001" s="191"/>
      <c r="F1001" s="70" t="str">
        <f t="shared" si="170"/>
        <v>-</v>
      </c>
    </row>
    <row r="1002" spans="1:6" ht="12.75" customHeight="1" x14ac:dyDescent="0.2">
      <c r="A1002" s="69">
        <v>54742</v>
      </c>
      <c r="B1002" s="64" t="s">
        <v>1979</v>
      </c>
      <c r="C1002" s="301" t="s">
        <v>1980</v>
      </c>
      <c r="D1002" s="191">
        <v>0</v>
      </c>
      <c r="E1002" s="191"/>
      <c r="F1002" s="70" t="str">
        <f t="shared" si="170"/>
        <v>-</v>
      </c>
    </row>
    <row r="1003" spans="1:6" ht="24" x14ac:dyDescent="0.2">
      <c r="A1003" s="69">
        <v>54751</v>
      </c>
      <c r="B1003" s="64" t="s">
        <v>1981</v>
      </c>
      <c r="C1003" s="301" t="s">
        <v>1982</v>
      </c>
      <c r="D1003" s="191">
        <v>0</v>
      </c>
      <c r="E1003" s="191"/>
      <c r="F1003" s="70" t="str">
        <f t="shared" si="170"/>
        <v>-</v>
      </c>
    </row>
    <row r="1004" spans="1:6" ht="24" x14ac:dyDescent="0.2">
      <c r="A1004" s="69">
        <v>54752</v>
      </c>
      <c r="B1004" s="64" t="s">
        <v>1983</v>
      </c>
      <c r="C1004" s="301" t="s">
        <v>1984</v>
      </c>
      <c r="D1004" s="191">
        <v>0</v>
      </c>
      <c r="E1004" s="191"/>
      <c r="F1004" s="70" t="str">
        <f t="shared" si="170"/>
        <v>-</v>
      </c>
    </row>
    <row r="1005" spans="1:6" ht="24" x14ac:dyDescent="0.2">
      <c r="A1005" s="69">
        <v>54761</v>
      </c>
      <c r="B1005" s="64" t="s">
        <v>1985</v>
      </c>
      <c r="C1005" s="301" t="s">
        <v>1986</v>
      </c>
      <c r="D1005" s="191">
        <v>0</v>
      </c>
      <c r="E1005" s="191"/>
      <c r="F1005" s="70" t="str">
        <f t="shared" si="170"/>
        <v>-</v>
      </c>
    </row>
    <row r="1006" spans="1:6" ht="24" x14ac:dyDescent="0.2">
      <c r="A1006" s="69">
        <v>54762</v>
      </c>
      <c r="B1006" s="64" t="s">
        <v>1987</v>
      </c>
      <c r="C1006" s="301" t="s">
        <v>1988</v>
      </c>
      <c r="D1006" s="191">
        <v>0</v>
      </c>
      <c r="E1006" s="191"/>
      <c r="F1006" s="70" t="str">
        <f t="shared" si="170"/>
        <v>-</v>
      </c>
    </row>
    <row r="1007" spans="1:6" ht="24" x14ac:dyDescent="0.2">
      <c r="A1007" s="69">
        <v>54771</v>
      </c>
      <c r="B1007" s="64" t="s">
        <v>1989</v>
      </c>
      <c r="C1007" s="301" t="s">
        <v>1990</v>
      </c>
      <c r="D1007" s="191">
        <v>0</v>
      </c>
      <c r="E1007" s="191"/>
      <c r="F1007" s="70" t="str">
        <f t="shared" ref="F1007:F1009" si="173">IF(D1007&lt;&gt;0,IF(E1007/D1007&gt;=100,"&gt;&gt;100",E1007/D1007*100),"-")</f>
        <v>-</v>
      </c>
    </row>
    <row r="1008" spans="1:6" ht="24" x14ac:dyDescent="0.2">
      <c r="A1008" s="69">
        <v>54772</v>
      </c>
      <c r="B1008" s="64" t="s">
        <v>1991</v>
      </c>
      <c r="C1008" s="301" t="s">
        <v>1992</v>
      </c>
      <c r="D1008" s="191">
        <v>0</v>
      </c>
      <c r="E1008" s="191"/>
      <c r="F1008" s="70" t="str">
        <f t="shared" si="173"/>
        <v>-</v>
      </c>
    </row>
    <row r="1009" spans="1:6" ht="24" x14ac:dyDescent="0.2">
      <c r="A1009" s="72">
        <v>55312</v>
      </c>
      <c r="B1009" s="64" t="s">
        <v>1993</v>
      </c>
      <c r="C1009" s="302" t="s">
        <v>1994</v>
      </c>
      <c r="D1009" s="192">
        <v>0</v>
      </c>
      <c r="E1009" s="192"/>
      <c r="F1009" s="74" t="str">
        <f t="shared" si="173"/>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4">IF(D1012&lt;&gt;0,IF(E1012/D1012&gt;=100,"&gt;&gt;100",E1012/D1012*100),"-")</f>
        <v>-</v>
      </c>
    </row>
    <row r="1013" spans="1:6" ht="24" x14ac:dyDescent="0.2">
      <c r="A1013" s="69" t="s">
        <v>2001</v>
      </c>
      <c r="B1013" s="64" t="s">
        <v>2002</v>
      </c>
      <c r="C1013" s="301" t="s">
        <v>2001</v>
      </c>
      <c r="D1013" s="306">
        <v>0</v>
      </c>
      <c r="E1013" s="306"/>
      <c r="F1013" s="70" t="str">
        <f t="shared" si="174"/>
        <v>-</v>
      </c>
    </row>
    <row r="1014" spans="1:6" ht="24" x14ac:dyDescent="0.2">
      <c r="A1014" s="69" t="s">
        <v>2003</v>
      </c>
      <c r="B1014" s="64" t="s">
        <v>2004</v>
      </c>
      <c r="C1014" s="301" t="s">
        <v>2003</v>
      </c>
      <c r="D1014" s="306">
        <v>0</v>
      </c>
      <c r="E1014" s="306"/>
      <c r="F1014" s="70" t="str">
        <f t="shared" si="174"/>
        <v>-</v>
      </c>
    </row>
    <row r="1015" spans="1:6" ht="24" x14ac:dyDescent="0.2">
      <c r="A1015" s="69">
        <v>26454</v>
      </c>
      <c r="B1015" s="64" t="s">
        <v>2005</v>
      </c>
      <c r="C1015" s="301" t="s">
        <v>2006</v>
      </c>
      <c r="D1015" s="306">
        <v>0</v>
      </c>
      <c r="E1015" s="306"/>
      <c r="F1015" s="70" t="str">
        <f t="shared" si="174"/>
        <v>-</v>
      </c>
    </row>
    <row r="1016" spans="1:6" ht="12.75" customHeight="1" x14ac:dyDescent="0.2">
      <c r="A1016" s="69" t="s">
        <v>2007</v>
      </c>
      <c r="B1016" s="64" t="s">
        <v>2008</v>
      </c>
      <c r="C1016" s="301" t="s">
        <v>2007</v>
      </c>
      <c r="D1016" s="306">
        <v>0</v>
      </c>
      <c r="E1016" s="306"/>
      <c r="F1016" s="70" t="str">
        <f t="shared" si="174"/>
        <v>-</v>
      </c>
    </row>
    <row r="1017" spans="1:6" ht="36" x14ac:dyDescent="0.2">
      <c r="A1017" s="69" t="s">
        <v>2009</v>
      </c>
      <c r="B1017" s="64" t="s">
        <v>2010</v>
      </c>
      <c r="C1017" s="301" t="s">
        <v>2011</v>
      </c>
      <c r="D1017" s="306">
        <v>0</v>
      </c>
      <c r="E1017" s="306"/>
      <c r="F1017" s="70" t="str">
        <f t="shared" si="174"/>
        <v>-</v>
      </c>
    </row>
    <row r="1018" spans="1:6" ht="12.75" customHeight="1" x14ac:dyDescent="0.2">
      <c r="A1018" s="69" t="s">
        <v>2012</v>
      </c>
      <c r="B1018" s="64" t="s">
        <v>2013</v>
      </c>
      <c r="C1018" s="301" t="s">
        <v>2012</v>
      </c>
      <c r="D1018" s="306">
        <v>0</v>
      </c>
      <c r="E1018" s="306"/>
      <c r="F1018" s="70" t="str">
        <f t="shared" si="174"/>
        <v>-</v>
      </c>
    </row>
    <row r="1019" spans="1:6" ht="24" x14ac:dyDescent="0.2">
      <c r="A1019" s="72">
        <v>26534</v>
      </c>
      <c r="B1019" s="73" t="s">
        <v>2014</v>
      </c>
      <c r="C1019" s="302" t="s">
        <v>2015</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8"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8"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7"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2454</v>
      </c>
      <c r="B103" s="316" t="s">
        <v>3076</v>
      </c>
      <c r="C103" s="316"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4"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12307</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3213</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Paunović</cp:lastModifiedBy>
  <cp:lastPrinted>2025-03-11T06:54:08Z</cp:lastPrinted>
  <dcterms:created xsi:type="dcterms:W3CDTF">2022-04-01T05:14:30Z</dcterms:created>
  <dcterms:modified xsi:type="dcterms:W3CDTF">2025-04-08T08:22:01Z</dcterms:modified>
</cp:coreProperties>
</file>