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OS.PP.RACUNOVODSTVO\Desktop\2024\Financijsko izvješće\1-12-2024\"/>
    </mc:Choice>
  </mc:AlternateContent>
  <xr:revisionPtr revIDLastSave="0" documentId="13_ncr:1_{52531F3F-B4E6-4B5E-B7B9-C80B7692D5F0}"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E304" i="9" s="1"/>
  <c r="B304" i="9" s="1"/>
  <c r="G304" i="9"/>
  <c r="F304" i="9"/>
  <c r="H303" i="9"/>
  <c r="G303" i="9"/>
  <c r="F303" i="9"/>
  <c r="H302" i="9"/>
  <c r="E302" i="9" s="1"/>
  <c r="G302" i="9"/>
  <c r="F302" i="9"/>
  <c r="B302" i="9"/>
  <c r="H301" i="9"/>
  <c r="G301" i="9"/>
  <c r="F301" i="9"/>
  <c r="H300" i="9"/>
  <c r="G300" i="9"/>
  <c r="E300" i="9" s="1"/>
  <c r="B300" i="9" s="1"/>
  <c r="F300" i="9"/>
  <c r="H299" i="9"/>
  <c r="G299" i="9"/>
  <c r="E299" i="9" s="1"/>
  <c r="B299" i="9" s="1"/>
  <c r="F299" i="9"/>
  <c r="H298" i="9"/>
  <c r="G298" i="9"/>
  <c r="F298" i="9"/>
  <c r="H297" i="9"/>
  <c r="G297" i="9"/>
  <c r="F297" i="9"/>
  <c r="E297" i="9"/>
  <c r="B297" i="9" s="1"/>
  <c r="H296" i="9"/>
  <c r="E296" i="9" s="1"/>
  <c r="B296" i="9" s="1"/>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F269" i="9"/>
  <c r="E269" i="9"/>
  <c r="M268" i="9"/>
  <c r="L268" i="9"/>
  <c r="F268" i="9" s="1"/>
  <c r="B268" i="9" s="1"/>
  <c r="E268" i="9"/>
  <c r="M267" i="9"/>
  <c r="L267" i="9"/>
  <c r="F267" i="9" s="1"/>
  <c r="B267" i="9" s="1"/>
  <c r="E267" i="9"/>
  <c r="M266" i="9"/>
  <c r="F266" i="9" s="1"/>
  <c r="L266" i="9"/>
  <c r="E266" i="9"/>
  <c r="B266" i="9" s="1"/>
  <c r="M265" i="9"/>
  <c r="L265" i="9"/>
  <c r="F265" i="9"/>
  <c r="B265" i="9" s="1"/>
  <c r="E265" i="9"/>
  <c r="M264" i="9"/>
  <c r="L264" i="9"/>
  <c r="F264" i="9" s="1"/>
  <c r="B264" i="9" s="1"/>
  <c r="E264" i="9"/>
  <c r="M263" i="9"/>
  <c r="F263" i="9" s="1"/>
  <c r="L263" i="9"/>
  <c r="E263" i="9"/>
  <c r="B263" i="9"/>
  <c r="M262" i="9"/>
  <c r="L262" i="9"/>
  <c r="F262" i="9" s="1"/>
  <c r="E262" i="9"/>
  <c r="M261" i="9"/>
  <c r="L261" i="9"/>
  <c r="F261" i="9"/>
  <c r="B261" i="9" s="1"/>
  <c r="E261" i="9"/>
  <c r="M260" i="9"/>
  <c r="L260" i="9"/>
  <c r="F260" i="9" s="1"/>
  <c r="E260" i="9"/>
  <c r="M259" i="9"/>
  <c r="F259" i="9" s="1"/>
  <c r="L259" i="9"/>
  <c r="E259" i="9"/>
  <c r="B259" i="9"/>
  <c r="M258" i="9"/>
  <c r="L258" i="9"/>
  <c r="F258" i="9" s="1"/>
  <c r="E258" i="9"/>
  <c r="M257" i="9"/>
  <c r="L257" i="9"/>
  <c r="F257" i="9"/>
  <c r="B257" i="9" s="1"/>
  <c r="E257" i="9"/>
  <c r="M256" i="9"/>
  <c r="L256" i="9"/>
  <c r="F256" i="9" s="1"/>
  <c r="B256" i="9" s="1"/>
  <c r="E256" i="9"/>
  <c r="M255" i="9"/>
  <c r="L255" i="9"/>
  <c r="E255" i="9"/>
  <c r="M254" i="9"/>
  <c r="L254" i="9"/>
  <c r="F254" i="9" s="1"/>
  <c r="E254" i="9"/>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s="1"/>
  <c r="E234" i="9"/>
  <c r="B234" i="9" s="1"/>
  <c r="M233" i="9"/>
  <c r="L233" i="9"/>
  <c r="F233" i="9"/>
  <c r="B233" i="9" s="1"/>
  <c r="E233" i="9"/>
  <c r="M232" i="9"/>
  <c r="L232" i="9"/>
  <c r="F232" i="9" s="1"/>
  <c r="B232" i="9" s="1"/>
  <c r="E232" i="9"/>
  <c r="M231" i="9"/>
  <c r="F231" i="9" s="1"/>
  <c r="B231" i="9" s="1"/>
  <c r="L231" i="9"/>
  <c r="E231" i="9"/>
  <c r="M230" i="9"/>
  <c r="L230" i="9"/>
  <c r="F230" i="9" s="1"/>
  <c r="E230" i="9"/>
  <c r="M229" i="9"/>
  <c r="L229" i="9"/>
  <c r="F229" i="9"/>
  <c r="B229" i="9" s="1"/>
  <c r="E229" i="9"/>
  <c r="M228" i="9"/>
  <c r="L228" i="9"/>
  <c r="F228" i="9" s="1"/>
  <c r="B228" i="9" s="1"/>
  <c r="E228" i="9"/>
  <c r="M227" i="9"/>
  <c r="F227" i="9" s="1"/>
  <c r="L227" i="9"/>
  <c r="E227" i="9"/>
  <c r="B227" i="9"/>
  <c r="M226" i="9"/>
  <c r="L226" i="9"/>
  <c r="F226" i="9" s="1"/>
  <c r="E226" i="9"/>
  <c r="B226" i="9" s="1"/>
  <c r="M225" i="9"/>
  <c r="L225" i="9"/>
  <c r="F225" i="9"/>
  <c r="B225" i="9" s="1"/>
  <c r="E225" i="9"/>
  <c r="M224" i="9"/>
  <c r="L224" i="9"/>
  <c r="F224" i="9" s="1"/>
  <c r="B224" i="9" s="1"/>
  <c r="E224" i="9"/>
  <c r="M223" i="9"/>
  <c r="F223" i="9" s="1"/>
  <c r="B223" i="9" s="1"/>
  <c r="L223" i="9"/>
  <c r="E223" i="9"/>
  <c r="M222" i="9"/>
  <c r="L222" i="9"/>
  <c r="F222" i="9" s="1"/>
  <c r="E222" i="9"/>
  <c r="M221" i="9"/>
  <c r="F221" i="9" s="1"/>
  <c r="B221" i="9" s="1"/>
  <c r="L221" i="9"/>
  <c r="E221" i="9"/>
  <c r="M220" i="9"/>
  <c r="L220" i="9"/>
  <c r="E220" i="9"/>
  <c r="M219" i="9"/>
  <c r="F219" i="9" s="1"/>
  <c r="B219" i="9" s="1"/>
  <c r="L219" i="9"/>
  <c r="E219" i="9"/>
  <c r="M218" i="9"/>
  <c r="L218" i="9"/>
  <c r="F218" i="9" s="1"/>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E152" i="9" s="1"/>
  <c r="G152" i="9"/>
  <c r="F152" i="9"/>
  <c r="B152" i="9"/>
  <c r="H151" i="9"/>
  <c r="G151" i="9"/>
  <c r="F151" i="9"/>
  <c r="E151" i="9"/>
  <c r="B151" i="9" s="1"/>
  <c r="H150" i="9"/>
  <c r="G150" i="9"/>
  <c r="F150" i="9"/>
  <c r="H149" i="9"/>
  <c r="G149" i="9"/>
  <c r="F149" i="9"/>
  <c r="E149" i="9"/>
  <c r="B149" i="9" s="1"/>
  <c r="H148" i="9"/>
  <c r="G148" i="9"/>
  <c r="F148" i="9"/>
  <c r="E148" i="9"/>
  <c r="H147" i="9"/>
  <c r="G147" i="9"/>
  <c r="E147" i="9" s="1"/>
  <c r="F147" i="9"/>
  <c r="H146" i="9"/>
  <c r="G146" i="9"/>
  <c r="E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H130" i="9"/>
  <c r="G130" i="9"/>
  <c r="E130" i="9" s="1"/>
  <c r="F130" i="9"/>
  <c r="B130" i="9" s="1"/>
  <c r="H129" i="9"/>
  <c r="G129" i="9"/>
  <c r="F129" i="9"/>
  <c r="E129" i="9"/>
  <c r="B129" i="9" s="1"/>
  <c r="H128" i="9"/>
  <c r="E128" i="9" s="1"/>
  <c r="B128" i="9" s="1"/>
  <c r="G128" i="9"/>
  <c r="F128" i="9"/>
  <c r="H127" i="9"/>
  <c r="G127" i="9"/>
  <c r="E127" i="9" s="1"/>
  <c r="B127" i="9" s="1"/>
  <c r="F127" i="9"/>
  <c r="H126" i="9"/>
  <c r="G126" i="9"/>
  <c r="F126" i="9"/>
  <c r="H125" i="9"/>
  <c r="G125" i="9"/>
  <c r="F125" i="9"/>
  <c r="H124" i="9"/>
  <c r="E124" i="9" s="1"/>
  <c r="B124" i="9" s="1"/>
  <c r="G124" i="9"/>
  <c r="F124" i="9"/>
  <c r="H123" i="9"/>
  <c r="G123" i="9"/>
  <c r="F123" i="9"/>
  <c r="E123" i="9"/>
  <c r="B123" i="9" s="1"/>
  <c r="H122" i="9"/>
  <c r="G122" i="9"/>
  <c r="E122" i="9" s="1"/>
  <c r="F122" i="9"/>
  <c r="B122" i="9"/>
  <c r="H121" i="9"/>
  <c r="G121" i="9"/>
  <c r="F121" i="9"/>
  <c r="E121" i="9"/>
  <c r="B121" i="9" s="1"/>
  <c r="H120" i="9"/>
  <c r="E120" i="9" s="1"/>
  <c r="G120" i="9"/>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H114" i="9"/>
  <c r="G114" i="9"/>
  <c r="E114" i="9" s="1"/>
  <c r="F114" i="9"/>
  <c r="B114" i="9" s="1"/>
  <c r="H113" i="9"/>
  <c r="G113" i="9"/>
  <c r="F113" i="9"/>
  <c r="E113" i="9"/>
  <c r="B113" i="9" s="1"/>
  <c r="H112" i="9"/>
  <c r="E112" i="9" s="1"/>
  <c r="B112" i="9" s="1"/>
  <c r="G112" i="9"/>
  <c r="F112" i="9"/>
  <c r="H111" i="9"/>
  <c r="G111" i="9"/>
  <c r="E111" i="9" s="1"/>
  <c r="B111" i="9" s="1"/>
  <c r="F111" i="9"/>
  <c r="H110" i="9"/>
  <c r="G110" i="9"/>
  <c r="F110" i="9"/>
  <c r="H109" i="9"/>
  <c r="G109" i="9"/>
  <c r="F109" i="9"/>
  <c r="H108" i="9"/>
  <c r="E108" i="9" s="1"/>
  <c r="B108" i="9" s="1"/>
  <c r="G108" i="9"/>
  <c r="F108" i="9"/>
  <c r="H107" i="9"/>
  <c r="G107" i="9"/>
  <c r="F107" i="9"/>
  <c r="E107" i="9"/>
  <c r="B107" i="9" s="1"/>
  <c r="H106" i="9"/>
  <c r="G106" i="9"/>
  <c r="E106" i="9" s="1"/>
  <c r="F106" i="9"/>
  <c r="B106" i="9"/>
  <c r="H105" i="9"/>
  <c r="G105" i="9"/>
  <c r="F105" i="9"/>
  <c r="E105" i="9"/>
  <c r="B105" i="9" s="1"/>
  <c r="H104" i="9"/>
  <c r="E104" i="9" s="1"/>
  <c r="G104" i="9"/>
  <c r="F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H98" i="9"/>
  <c r="G98" i="9"/>
  <c r="E98" i="9" s="1"/>
  <c r="F98" i="9"/>
  <c r="B98" i="9" s="1"/>
  <c r="H97" i="9"/>
  <c r="G97" i="9"/>
  <c r="F97" i="9"/>
  <c r="E97" i="9"/>
  <c r="B97" i="9" s="1"/>
  <c r="H96" i="9"/>
  <c r="E96" i="9" s="1"/>
  <c r="B96" i="9" s="1"/>
  <c r="G96" i="9"/>
  <c r="F96" i="9"/>
  <c r="H95" i="9"/>
  <c r="G95" i="9"/>
  <c r="E95" i="9" s="1"/>
  <c r="B95" i="9" s="1"/>
  <c r="F95" i="9"/>
  <c r="H94" i="9"/>
  <c r="G94" i="9"/>
  <c r="F94" i="9"/>
  <c r="H93" i="9"/>
  <c r="G93" i="9"/>
  <c r="F93" i="9"/>
  <c r="H92" i="9"/>
  <c r="E92" i="9" s="1"/>
  <c r="B92" i="9" s="1"/>
  <c r="G92" i="9"/>
  <c r="F92" i="9"/>
  <c r="H91" i="9"/>
  <c r="G91" i="9"/>
  <c r="F91" i="9"/>
  <c r="E91" i="9"/>
  <c r="B91" i="9" s="1"/>
  <c r="H90" i="9"/>
  <c r="G90" i="9"/>
  <c r="E90" i="9" s="1"/>
  <c r="F90" i="9"/>
  <c r="B90" i="9"/>
  <c r="H89" i="9"/>
  <c r="G89" i="9"/>
  <c r="F89" i="9"/>
  <c r="E89" i="9"/>
  <c r="B89" i="9" s="1"/>
  <c r="H88" i="9"/>
  <c r="E88" i="9" s="1"/>
  <c r="G88" i="9"/>
  <c r="F88" i="9"/>
  <c r="H87" i="9"/>
  <c r="G87" i="9"/>
  <c r="E87" i="9" s="1"/>
  <c r="B87" i="9" s="1"/>
  <c r="F87" i="9"/>
  <c r="H86" i="9"/>
  <c r="G86" i="9"/>
  <c r="E86" i="9" s="1"/>
  <c r="B86" i="9" s="1"/>
  <c r="F86" i="9"/>
  <c r="H85" i="9"/>
  <c r="G85" i="9"/>
  <c r="E85" i="9" s="1"/>
  <c r="B85" i="9" s="1"/>
  <c r="F85" i="9"/>
  <c r="H84" i="9"/>
  <c r="G84" i="9"/>
  <c r="F84" i="9"/>
  <c r="E84" i="9"/>
  <c r="B84" i="9" s="1"/>
  <c r="H83" i="9"/>
  <c r="G83" i="9"/>
  <c r="F83" i="9"/>
  <c r="E83" i="9"/>
  <c r="H82" i="9"/>
  <c r="G82" i="9"/>
  <c r="E82" i="9" s="1"/>
  <c r="F82" i="9"/>
  <c r="B82" i="9" s="1"/>
  <c r="H81" i="9"/>
  <c r="G81" i="9"/>
  <c r="F81" i="9"/>
  <c r="E81" i="9"/>
  <c r="B81" i="9" s="1"/>
  <c r="H80" i="9"/>
  <c r="E80" i="9" s="1"/>
  <c r="B80" i="9" s="1"/>
  <c r="G80" i="9"/>
  <c r="F80" i="9"/>
  <c r="H79" i="9"/>
  <c r="G79" i="9"/>
  <c r="E79" i="9" s="1"/>
  <c r="B79" i="9" s="1"/>
  <c r="F79" i="9"/>
  <c r="H78" i="9"/>
  <c r="G78" i="9"/>
  <c r="F78" i="9"/>
  <c r="H77" i="9"/>
  <c r="G77" i="9"/>
  <c r="F77" i="9"/>
  <c r="H76" i="9"/>
  <c r="E76" i="9" s="1"/>
  <c r="B76" i="9" s="1"/>
  <c r="G76" i="9"/>
  <c r="F76" i="9"/>
  <c r="H75" i="9"/>
  <c r="G75" i="9"/>
  <c r="F75" i="9"/>
  <c r="E75" i="9"/>
  <c r="B75" i="9" s="1"/>
  <c r="H74" i="9"/>
  <c r="G74" i="9"/>
  <c r="E74" i="9" s="1"/>
  <c r="F74" i="9"/>
  <c r="B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B62" i="9" s="1"/>
  <c r="G62" i="9"/>
  <c r="F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B54" i="9" s="1"/>
  <c r="G54" i="9"/>
  <c r="F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G45" i="9"/>
  <c r="F45" i="9"/>
  <c r="E45" i="9"/>
  <c r="B45" i="9" s="1"/>
  <c r="H44" i="9"/>
  <c r="G44" i="9"/>
  <c r="E44" i="9" s="1"/>
  <c r="F44" i="9"/>
  <c r="H43" i="9"/>
  <c r="G43" i="9"/>
  <c r="F43" i="9"/>
  <c r="H42" i="9"/>
  <c r="E42" i="9" s="1"/>
  <c r="B42" i="9" s="1"/>
  <c r="G42" i="9"/>
  <c r="F42" i="9"/>
  <c r="H41" i="9"/>
  <c r="E41" i="9" s="1"/>
  <c r="B41" i="9" s="1"/>
  <c r="G41" i="9"/>
  <c r="F41" i="9"/>
  <c r="H40" i="9"/>
  <c r="G40" i="9"/>
  <c r="E40" i="9" s="1"/>
  <c r="F40" i="9"/>
  <c r="H39" i="9"/>
  <c r="E39" i="9" s="1"/>
  <c r="G39" i="9"/>
  <c r="F39" i="9"/>
  <c r="B39" i="9"/>
  <c r="H38" i="9"/>
  <c r="G38" i="9"/>
  <c r="F38" i="9"/>
  <c r="E38" i="9"/>
  <c r="B38" i="9" s="1"/>
  <c r="H37" i="9"/>
  <c r="G37" i="9"/>
  <c r="E37" i="9" s="1"/>
  <c r="F37" i="9"/>
  <c r="H36" i="9"/>
  <c r="G36" i="9"/>
  <c r="E36" i="9" s="1"/>
  <c r="B36" i="9" s="1"/>
  <c r="F36" i="9"/>
  <c r="H35" i="9"/>
  <c r="G35" i="9"/>
  <c r="E35" i="9" s="1"/>
  <c r="B35" i="9" s="1"/>
  <c r="F35" i="9"/>
  <c r="H34" i="9"/>
  <c r="E34" i="9" s="1"/>
  <c r="B34" i="9" s="1"/>
  <c r="G34" i="9"/>
  <c r="F34" i="9"/>
  <c r="H33" i="9"/>
  <c r="G33" i="9"/>
  <c r="F33" i="9"/>
  <c r="H32" i="9"/>
  <c r="G32" i="9"/>
  <c r="F32" i="9"/>
  <c r="H31" i="9"/>
  <c r="E31" i="9" s="1"/>
  <c r="G31" i="9"/>
  <c r="F31" i="9"/>
  <c r="B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I3" i="9"/>
  <c r="H3" i="9"/>
  <c r="G3" i="9"/>
  <c r="D101" i="8"/>
  <c r="D95" i="8"/>
  <c r="D90" i="8"/>
  <c r="D85" i="8"/>
  <c r="D80" i="8"/>
  <c r="C1555" i="1" s="1"/>
  <c r="G1555" i="1" s="1"/>
  <c r="D75" i="8"/>
  <c r="D70" i="8"/>
  <c r="D65" i="8"/>
  <c r="D60" i="8"/>
  <c r="C1535" i="1" s="1"/>
  <c r="H1535" i="1" s="1"/>
  <c r="D55" i="8"/>
  <c r="D50" i="8"/>
  <c r="D44" i="8"/>
  <c r="C1519" i="1" s="1"/>
  <c r="D36" i="8"/>
  <c r="D26" i="8"/>
  <c r="D24" i="8" s="1"/>
  <c r="C1499" i="1" s="1"/>
  <c r="D18" i="8"/>
  <c r="D8" i="8"/>
  <c r="D6" i="8" s="1"/>
  <c r="C1481" i="1" s="1"/>
  <c r="E44" i="7"/>
  <c r="D44" i="7"/>
  <c r="E39" i="7"/>
  <c r="D39" i="7"/>
  <c r="D38" i="7" s="1"/>
  <c r="E30" i="7"/>
  <c r="D30" i="7"/>
  <c r="E23" i="7"/>
  <c r="D23" i="7"/>
  <c r="E22" i="7"/>
  <c r="I30" i="3" s="1"/>
  <c r="D22" i="7"/>
  <c r="E14" i="7"/>
  <c r="D14" i="7"/>
  <c r="E7" i="7"/>
  <c r="E6" i="7" s="1"/>
  <c r="E5" i="7" s="1"/>
  <c r="I29" i="3" s="1"/>
  <c r="D7" i="7"/>
  <c r="D6" i="7" s="1"/>
  <c r="D5" i="7" s="1"/>
  <c r="C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E245" i="5" s="1"/>
  <c r="D1222" i="1" s="1"/>
  <c r="D250" i="5"/>
  <c r="F249" i="5"/>
  <c r="F248" i="5"/>
  <c r="F247"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E625" i="4" s="1"/>
  <c r="D619" i="1" s="1"/>
  <c r="D629" i="4"/>
  <c r="F628" i="4"/>
  <c r="F627" i="4"/>
  <c r="F626" i="4"/>
  <c r="E626" i="4"/>
  <c r="D626" i="4"/>
  <c r="D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09" i="1"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638" i="1" s="1"/>
  <c r="G638" i="1" s="1"/>
  <c r="D417"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1" i="1" s="1"/>
  <c r="D356" i="4"/>
  <c r="F355" i="4"/>
  <c r="F354" i="4"/>
  <c r="F353" i="4"/>
  <c r="E352" i="4"/>
  <c r="D352" i="4"/>
  <c r="F349" i="4"/>
  <c r="F348" i="4"/>
  <c r="E348" i="4"/>
  <c r="D348" i="4"/>
  <c r="F347" i="4"/>
  <c r="F346" i="4"/>
  <c r="F345" i="4"/>
  <c r="E345" i="4"/>
  <c r="D345" i="4"/>
  <c r="D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5" i="1" s="1"/>
  <c r="G255" i="1" s="1"/>
  <c r="D259" i="4"/>
  <c r="F258" i="4"/>
  <c r="F257" i="4"/>
  <c r="F256" i="4"/>
  <c r="F255" i="4"/>
  <c r="F254" i="4"/>
  <c r="F253" i="4"/>
  <c r="E253" i="4"/>
  <c r="E252" i="4" s="1"/>
  <c r="D248" i="1" s="1"/>
  <c r="G248" i="1" s="1"/>
  <c r="D253" i="4"/>
  <c r="F252" i="4"/>
  <c r="D252" i="4"/>
  <c r="F251" i="4"/>
  <c r="F250" i="4"/>
  <c r="F249" i="4"/>
  <c r="F248" i="4"/>
  <c r="E247" i="4"/>
  <c r="D247" i="4"/>
  <c r="F246" i="4"/>
  <c r="F245" i="4"/>
  <c r="F244" i="4"/>
  <c r="E244" i="4"/>
  <c r="D240" i="1" s="1"/>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E224" i="4" s="1"/>
  <c r="D220" i="1" s="1"/>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F164" i="4" s="1"/>
  <c r="D164" i="4"/>
  <c r="F162" i="4"/>
  <c r="F161" i="4"/>
  <c r="F160" i="4"/>
  <c r="E159" i="4"/>
  <c r="D159" i="4"/>
  <c r="F158" i="4"/>
  <c r="F157" i="4"/>
  <c r="F156" i="4"/>
  <c r="F155" i="4"/>
  <c r="F154" i="4"/>
  <c r="E153" i="4"/>
  <c r="D149" i="1" s="1"/>
  <c r="G149" i="1" s="1"/>
  <c r="D153" i="4"/>
  <c r="F150" i="4"/>
  <c r="F149" i="4"/>
  <c r="F148" i="4"/>
  <c r="F147" i="4"/>
  <c r="F146" i="4"/>
  <c r="F145" i="4"/>
  <c r="F144" i="4"/>
  <c r="F143" i="4"/>
  <c r="F142" i="4"/>
  <c r="F141" i="4"/>
  <c r="E140" i="4"/>
  <c r="D140" i="4"/>
  <c r="D139" i="4" s="1"/>
  <c r="F139" i="4" s="1"/>
  <c r="E139" i="4"/>
  <c r="D135" i="1" s="1"/>
  <c r="F138" i="4"/>
  <c r="F137" i="4"/>
  <c r="F136" i="4"/>
  <c r="F135" i="4"/>
  <c r="E134" i="4"/>
  <c r="F134" i="4" s="1"/>
  <c r="D134" i="4"/>
  <c r="D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G1578" i="1"/>
  <c r="C1578" i="1"/>
  <c r="G1577" i="1"/>
  <c r="C1577" i="1"/>
  <c r="H1577" i="1" s="1"/>
  <c r="H1575" i="1"/>
  <c r="G1575" i="1"/>
  <c r="C1575" i="1"/>
  <c r="C1574" i="1"/>
  <c r="G1573" i="1"/>
  <c r="C1573" i="1"/>
  <c r="H1573" i="1" s="1"/>
  <c r="C1572" i="1"/>
  <c r="H1571" i="1"/>
  <c r="G1571" i="1"/>
  <c r="C1571" i="1"/>
  <c r="H1570" i="1"/>
  <c r="G1570" i="1"/>
  <c r="C1570" i="1"/>
  <c r="G1569" i="1"/>
  <c r="C1569" i="1"/>
  <c r="H1569" i="1" s="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G1558" i="1"/>
  <c r="C1558" i="1"/>
  <c r="H1558" i="1" s="1"/>
  <c r="G1557" i="1"/>
  <c r="C1557" i="1"/>
  <c r="H1557" i="1" s="1"/>
  <c r="H1556" i="1"/>
  <c r="C1556" i="1"/>
  <c r="G1556" i="1" s="1"/>
  <c r="H1555" i="1"/>
  <c r="H1554" i="1"/>
  <c r="G1554" i="1"/>
  <c r="C1554" i="1"/>
  <c r="C1553" i="1"/>
  <c r="H1552" i="1"/>
  <c r="C1552" i="1"/>
  <c r="G1552" i="1" s="1"/>
  <c r="H1551" i="1"/>
  <c r="G1551" i="1"/>
  <c r="C1551" i="1"/>
  <c r="H1550" i="1"/>
  <c r="C1550" i="1"/>
  <c r="G1550" i="1" s="1"/>
  <c r="C1549" i="1"/>
  <c r="C1548" i="1"/>
  <c r="H1547" i="1"/>
  <c r="G1547" i="1"/>
  <c r="C1547" i="1"/>
  <c r="C1546" i="1"/>
  <c r="G1546" i="1" s="1"/>
  <c r="C1545" i="1"/>
  <c r="H1544" i="1"/>
  <c r="C1544" i="1"/>
  <c r="G1544" i="1" s="1"/>
  <c r="H1543" i="1"/>
  <c r="G1543" i="1"/>
  <c r="C1543" i="1"/>
  <c r="C1542" i="1"/>
  <c r="G1541" i="1"/>
  <c r="C1541" i="1"/>
  <c r="H1541" i="1" s="1"/>
  <c r="C1540" i="1"/>
  <c r="H1539" i="1"/>
  <c r="G1539" i="1"/>
  <c r="C1539" i="1"/>
  <c r="G1538" i="1"/>
  <c r="C1538" i="1"/>
  <c r="H1538" i="1" s="1"/>
  <c r="C1537" i="1"/>
  <c r="C1536" i="1"/>
  <c r="G1535" i="1"/>
  <c r="H1534" i="1"/>
  <c r="G1534" i="1"/>
  <c r="C1534" i="1"/>
  <c r="G1533" i="1"/>
  <c r="C1533" i="1"/>
  <c r="H1533" i="1" s="1"/>
  <c r="H1532" i="1"/>
  <c r="C1532" i="1"/>
  <c r="G1532" i="1" s="1"/>
  <c r="H1531" i="1"/>
  <c r="G1531" i="1"/>
  <c r="C1531" i="1"/>
  <c r="C1530" i="1"/>
  <c r="G1529" i="1"/>
  <c r="C1529" i="1"/>
  <c r="H1529" i="1" s="1"/>
  <c r="C1528" i="1"/>
  <c r="H1527" i="1"/>
  <c r="G1527" i="1"/>
  <c r="C1527" i="1"/>
  <c r="C1526" i="1"/>
  <c r="H1526" i="1" s="1"/>
  <c r="C1525" i="1"/>
  <c r="H1523" i="1"/>
  <c r="G1523" i="1"/>
  <c r="C1523" i="1"/>
  <c r="G1522" i="1"/>
  <c r="C1522" i="1"/>
  <c r="H1522" i="1" s="1"/>
  <c r="G1521" i="1"/>
  <c r="C1521" i="1"/>
  <c r="H1521" i="1" s="1"/>
  <c r="H1520" i="1"/>
  <c r="C1520" i="1"/>
  <c r="G1520" i="1" s="1"/>
  <c r="H1519" i="1"/>
  <c r="G1519" i="1"/>
  <c r="C1516" i="1"/>
  <c r="H1515" i="1"/>
  <c r="G1515" i="1"/>
  <c r="C1515" i="1"/>
  <c r="H1514" i="1"/>
  <c r="G1514" i="1"/>
  <c r="C1514" i="1"/>
  <c r="C1513" i="1"/>
  <c r="C1512" i="1"/>
  <c r="G1512" i="1" s="1"/>
  <c r="H1511" i="1"/>
  <c r="G1511" i="1"/>
  <c r="C1511" i="1"/>
  <c r="H1510" i="1"/>
  <c r="C1510" i="1"/>
  <c r="G1510" i="1" s="1"/>
  <c r="G1509" i="1"/>
  <c r="C1509" i="1"/>
  <c r="H1509" i="1" s="1"/>
  <c r="C1508" i="1"/>
  <c r="H1507" i="1"/>
  <c r="G1507" i="1"/>
  <c r="C1507" i="1"/>
  <c r="C1506" i="1"/>
  <c r="C1505" i="1"/>
  <c r="H1504" i="1"/>
  <c r="C1504" i="1"/>
  <c r="G1504" i="1" s="1"/>
  <c r="H1503" i="1"/>
  <c r="G1503" i="1"/>
  <c r="C1503" i="1"/>
  <c r="C1502" i="1"/>
  <c r="C1501" i="1"/>
  <c r="H1501" i="1" s="1"/>
  <c r="C1500" i="1"/>
  <c r="G1498" i="1"/>
  <c r="C1498" i="1"/>
  <c r="H1498" i="1" s="1"/>
  <c r="C1497" i="1"/>
  <c r="C1496" i="1"/>
  <c r="H1495" i="1"/>
  <c r="G1495" i="1"/>
  <c r="C1495" i="1"/>
  <c r="H1494" i="1"/>
  <c r="C1494" i="1"/>
  <c r="G1494" i="1" s="1"/>
  <c r="G1493" i="1"/>
  <c r="C1493" i="1"/>
  <c r="H1493" i="1" s="1"/>
  <c r="C1492" i="1"/>
  <c r="H1491" i="1"/>
  <c r="G1491" i="1"/>
  <c r="C1491" i="1"/>
  <c r="H1490" i="1"/>
  <c r="C1490" i="1"/>
  <c r="G1490" i="1" s="1"/>
  <c r="C1489" i="1"/>
  <c r="H1488" i="1"/>
  <c r="C1488" i="1"/>
  <c r="G1488" i="1" s="1"/>
  <c r="H1487" i="1"/>
  <c r="G1487" i="1"/>
  <c r="C1487" i="1"/>
  <c r="C1486" i="1"/>
  <c r="G1486" i="1" s="1"/>
  <c r="C1485" i="1"/>
  <c r="C1484" i="1"/>
  <c r="H1482" i="1"/>
  <c r="G1482" i="1"/>
  <c r="C1482" i="1"/>
  <c r="C1480" i="1"/>
  <c r="G1479" i="1"/>
  <c r="D1479" i="1"/>
  <c r="C1479" i="1"/>
  <c r="H1478" i="1"/>
  <c r="G1478" i="1"/>
  <c r="I1478" i="1" s="1"/>
  <c r="D1478" i="1"/>
  <c r="C1478" i="1"/>
  <c r="J1478" i="1" s="1"/>
  <c r="J1477" i="1"/>
  <c r="D1477" i="1"/>
  <c r="C1477" i="1"/>
  <c r="D1476" i="1"/>
  <c r="C1476" i="1"/>
  <c r="G1475" i="1"/>
  <c r="D1475" i="1"/>
  <c r="C1475" i="1"/>
  <c r="H1475" i="1" s="1"/>
  <c r="G1474" i="1"/>
  <c r="D1474" i="1"/>
  <c r="C1474" i="1"/>
  <c r="H1473" i="1"/>
  <c r="D1473" i="1"/>
  <c r="C1473" i="1"/>
  <c r="J1473" i="1" s="1"/>
  <c r="J1472" i="1"/>
  <c r="D1472" i="1"/>
  <c r="C1472" i="1"/>
  <c r="D1471" i="1"/>
  <c r="C1471" i="1"/>
  <c r="C1470" i="1"/>
  <c r="C1469" i="1"/>
  <c r="J1468" i="1"/>
  <c r="D1468" i="1"/>
  <c r="C1468" i="1"/>
  <c r="D1467" i="1"/>
  <c r="C1467" i="1"/>
  <c r="D1466" i="1"/>
  <c r="G1466" i="1" s="1"/>
  <c r="C1466" i="1"/>
  <c r="D1465" i="1"/>
  <c r="C1465" i="1"/>
  <c r="D1464" i="1"/>
  <c r="C1464" i="1"/>
  <c r="D1463" i="1"/>
  <c r="C1463" i="1"/>
  <c r="G1462" i="1"/>
  <c r="D1462" i="1"/>
  <c r="C1462" i="1"/>
  <c r="D1461" i="1"/>
  <c r="C1461" i="1"/>
  <c r="H1460" i="1"/>
  <c r="G1460" i="1"/>
  <c r="D1460" i="1"/>
  <c r="C1460" i="1"/>
  <c r="J1460" i="1" s="1"/>
  <c r="J1459" i="1"/>
  <c r="D1459" i="1"/>
  <c r="C1459" i="1"/>
  <c r="D1458" i="1"/>
  <c r="C1458" i="1"/>
  <c r="D1457" i="1"/>
  <c r="C1457" i="1"/>
  <c r="H1456" i="1"/>
  <c r="G1456" i="1"/>
  <c r="I1456" i="1" s="1"/>
  <c r="D1456" i="1"/>
  <c r="C1456" i="1"/>
  <c r="J1456" i="1" s="1"/>
  <c r="D1455" i="1"/>
  <c r="C1455" i="1"/>
  <c r="H1455" i="1" s="1"/>
  <c r="G1454" i="1"/>
  <c r="D1454" i="1"/>
  <c r="C1454" i="1"/>
  <c r="D1453" i="1"/>
  <c r="G1453" i="1" s="1"/>
  <c r="C1453" i="1"/>
  <c r="H1452" i="1"/>
  <c r="G1452" i="1"/>
  <c r="D1452" i="1"/>
  <c r="C1452" i="1"/>
  <c r="J1452" i="1" s="1"/>
  <c r="D1451" i="1"/>
  <c r="C1451" i="1"/>
  <c r="J1451" i="1" s="1"/>
  <c r="D1450" i="1"/>
  <c r="C1450" i="1"/>
  <c r="D1449" i="1"/>
  <c r="C1449" i="1"/>
  <c r="H1448" i="1"/>
  <c r="G1448" i="1"/>
  <c r="D1448" i="1"/>
  <c r="C1448" i="1"/>
  <c r="J1448" i="1" s="1"/>
  <c r="D1447" i="1"/>
  <c r="C1447" i="1"/>
  <c r="H1447" i="1" s="1"/>
  <c r="D1446" i="1"/>
  <c r="C1446" i="1"/>
  <c r="H1446" i="1" s="1"/>
  <c r="D1445" i="1"/>
  <c r="C1445" i="1"/>
  <c r="J1444" i="1"/>
  <c r="G1444" i="1"/>
  <c r="I1444" i="1" s="1"/>
  <c r="D1444" i="1"/>
  <c r="H1444" i="1" s="1"/>
  <c r="C1444" i="1"/>
  <c r="H1443" i="1"/>
  <c r="D1443" i="1"/>
  <c r="C1443" i="1"/>
  <c r="J1442" i="1"/>
  <c r="H1442" i="1"/>
  <c r="G1442" i="1"/>
  <c r="D1442" i="1"/>
  <c r="C1442" i="1"/>
  <c r="D1441" i="1"/>
  <c r="C1441" i="1"/>
  <c r="J1441" i="1" s="1"/>
  <c r="D1440" i="1"/>
  <c r="C1440" i="1"/>
  <c r="D1439" i="1"/>
  <c r="C1439" i="1"/>
  <c r="C1437" i="1"/>
  <c r="H1434" i="1"/>
  <c r="D1434" i="1"/>
  <c r="C1434" i="1"/>
  <c r="D1433" i="1"/>
  <c r="C1433" i="1"/>
  <c r="H1432" i="1"/>
  <c r="D1432" i="1"/>
  <c r="C1432" i="1"/>
  <c r="G1432" i="1" s="1"/>
  <c r="H1431" i="1"/>
  <c r="D1431" i="1"/>
  <c r="C1431" i="1"/>
  <c r="D1430" i="1"/>
  <c r="C1430" i="1"/>
  <c r="D1429" i="1"/>
  <c r="C1429" i="1"/>
  <c r="H1428" i="1"/>
  <c r="D1428" i="1"/>
  <c r="C1428" i="1"/>
  <c r="G1428" i="1" s="1"/>
  <c r="D1427" i="1"/>
  <c r="H1427" i="1" s="1"/>
  <c r="C1427" i="1"/>
  <c r="D1426" i="1"/>
  <c r="C1426" i="1"/>
  <c r="D1425" i="1"/>
  <c r="C1425" i="1"/>
  <c r="D1424" i="1"/>
  <c r="C1424" i="1"/>
  <c r="G1424" i="1" s="1"/>
  <c r="D1423" i="1"/>
  <c r="H1422" i="1"/>
  <c r="D1422" i="1"/>
  <c r="C1422" i="1"/>
  <c r="D1421" i="1"/>
  <c r="C1421" i="1"/>
  <c r="H1420" i="1"/>
  <c r="D1420" i="1"/>
  <c r="C1420" i="1"/>
  <c r="G1420" i="1" s="1"/>
  <c r="H1419" i="1"/>
  <c r="D1419" i="1"/>
  <c r="C1419" i="1"/>
  <c r="D1418" i="1"/>
  <c r="C1418" i="1"/>
  <c r="H1418" i="1" s="1"/>
  <c r="D1417" i="1"/>
  <c r="C1417" i="1"/>
  <c r="H1416" i="1"/>
  <c r="D1416" i="1"/>
  <c r="C1416" i="1"/>
  <c r="G1416" i="1" s="1"/>
  <c r="D1415" i="1"/>
  <c r="H1415" i="1" s="1"/>
  <c r="C1415" i="1"/>
  <c r="D1414" i="1"/>
  <c r="C1414" i="1"/>
  <c r="D1413" i="1"/>
  <c r="C1413" i="1"/>
  <c r="D1412" i="1"/>
  <c r="C1412" i="1"/>
  <c r="G1412" i="1" s="1"/>
  <c r="D1411" i="1"/>
  <c r="H1411" i="1" s="1"/>
  <c r="C1411" i="1"/>
  <c r="H1410" i="1"/>
  <c r="D1410" i="1"/>
  <c r="C1410" i="1"/>
  <c r="D1409" i="1"/>
  <c r="C1409" i="1"/>
  <c r="C1408" i="1"/>
  <c r="H1407" i="1"/>
  <c r="D1407" i="1"/>
  <c r="C1407" i="1"/>
  <c r="D1406" i="1"/>
  <c r="C1406" i="1"/>
  <c r="D1405" i="1"/>
  <c r="C1405" i="1"/>
  <c r="H1404" i="1"/>
  <c r="D1404" i="1"/>
  <c r="C1404" i="1"/>
  <c r="G1404" i="1" s="1"/>
  <c r="D1403" i="1"/>
  <c r="H1403" i="1" s="1"/>
  <c r="C1403" i="1"/>
  <c r="D1402" i="1"/>
  <c r="C1402" i="1"/>
  <c r="D1401" i="1"/>
  <c r="C1401" i="1"/>
  <c r="D1400" i="1"/>
  <c r="C1400" i="1"/>
  <c r="G1400" i="1" s="1"/>
  <c r="H1399" i="1"/>
  <c r="D1399" i="1"/>
  <c r="C1399" i="1"/>
  <c r="D1398" i="1"/>
  <c r="H1398" i="1" s="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D1237" i="1"/>
  <c r="G1237" i="1" s="1"/>
  <c r="C1237" i="1"/>
  <c r="C1236" i="1"/>
  <c r="C1235" i="1"/>
  <c r="H1234" i="1"/>
  <c r="G1234" i="1"/>
  <c r="D1234" i="1"/>
  <c r="C1234" i="1"/>
  <c r="H1233" i="1"/>
  <c r="D1233" i="1"/>
  <c r="G1233" i="1" s="1"/>
  <c r="C1233" i="1"/>
  <c r="H1232" i="1"/>
  <c r="D1232" i="1"/>
  <c r="G1232" i="1" s="1"/>
  <c r="C1232" i="1"/>
  <c r="H1231" i="1"/>
  <c r="G1231" i="1"/>
  <c r="D1231" i="1"/>
  <c r="C1231" i="1"/>
  <c r="D1230" i="1"/>
  <c r="H1230" i="1" s="1"/>
  <c r="C1230" i="1"/>
  <c r="H1229" i="1"/>
  <c r="G1229" i="1"/>
  <c r="D1229" i="1"/>
  <c r="C1229" i="1"/>
  <c r="H1228" i="1"/>
  <c r="G1228" i="1"/>
  <c r="D1228" i="1"/>
  <c r="C1228" i="1"/>
  <c r="H1227" i="1"/>
  <c r="G1227" i="1"/>
  <c r="D1227" i="1"/>
  <c r="C1227" i="1"/>
  <c r="D1226" i="1"/>
  <c r="H1226" i="1" s="1"/>
  <c r="C1226" i="1"/>
  <c r="G1225" i="1"/>
  <c r="D1225" i="1"/>
  <c r="H1225" i="1" s="1"/>
  <c r="C1225" i="1"/>
  <c r="H1224" i="1"/>
  <c r="G1224" i="1"/>
  <c r="D1224" i="1"/>
  <c r="C1224" i="1"/>
  <c r="H1223" i="1"/>
  <c r="G1223" i="1"/>
  <c r="D1223" i="1"/>
  <c r="C1223" i="1"/>
  <c r="D1221" i="1"/>
  <c r="H1221" i="1" s="1"/>
  <c r="C1221" i="1"/>
  <c r="H1220" i="1"/>
  <c r="D1220" i="1"/>
  <c r="C1220" i="1"/>
  <c r="G1220" i="1" s="1"/>
  <c r="D1219" i="1"/>
  <c r="C1219" i="1"/>
  <c r="G1219" i="1" s="1"/>
  <c r="H1218" i="1"/>
  <c r="D1218" i="1"/>
  <c r="C1218" i="1"/>
  <c r="G1218" i="1" s="1"/>
  <c r="H1217" i="1"/>
  <c r="D1217" i="1"/>
  <c r="C1217" i="1"/>
  <c r="C1216" i="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H1045" i="1"/>
  <c r="D1045" i="1"/>
  <c r="C1045" i="1"/>
  <c r="G1045" i="1" s="1"/>
  <c r="D1044" i="1"/>
  <c r="C1044" i="1"/>
  <c r="G1044" i="1" s="1"/>
  <c r="D1043" i="1"/>
  <c r="C1043" i="1"/>
  <c r="H1042" i="1"/>
  <c r="D1042" i="1"/>
  <c r="C1042" i="1"/>
  <c r="G1042" i="1" s="1"/>
  <c r="H1041" i="1"/>
  <c r="D1041" i="1"/>
  <c r="C1041" i="1"/>
  <c r="G1041" i="1" s="1"/>
  <c r="D1040" i="1"/>
  <c r="C1040" i="1"/>
  <c r="G1040" i="1" s="1"/>
  <c r="D1039" i="1"/>
  <c r="C1039" i="1"/>
  <c r="D1038" i="1"/>
  <c r="C1038" i="1"/>
  <c r="G1038" i="1" s="1"/>
  <c r="H1037" i="1"/>
  <c r="D1037" i="1"/>
  <c r="C1037" i="1"/>
  <c r="G1037" i="1" s="1"/>
  <c r="H1036" i="1"/>
  <c r="D1036" i="1"/>
  <c r="C1036" i="1"/>
  <c r="G1036" i="1" s="1"/>
  <c r="D1035" i="1"/>
  <c r="C1035" i="1"/>
  <c r="D1034" i="1"/>
  <c r="C1034" i="1"/>
  <c r="G1034" i="1" s="1"/>
  <c r="H1033" i="1"/>
  <c r="D1033" i="1"/>
  <c r="C1033" i="1"/>
  <c r="G1033" i="1" s="1"/>
  <c r="H1032" i="1"/>
  <c r="D1032" i="1"/>
  <c r="C1032" i="1"/>
  <c r="G1032" i="1" s="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D1016" i="1"/>
  <c r="H1016" i="1" s="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C997"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H988" i="1"/>
  <c r="G988" i="1"/>
  <c r="D988" i="1"/>
  <c r="C988" i="1"/>
  <c r="D987" i="1"/>
  <c r="H987" i="1" s="1"/>
  <c r="C987" i="1"/>
  <c r="C986" i="1"/>
  <c r="H983" i="1"/>
  <c r="D983" i="1"/>
  <c r="C983" i="1"/>
  <c r="G983" i="1" s="1"/>
  <c r="H982" i="1"/>
  <c r="D982" i="1"/>
  <c r="C982" i="1"/>
  <c r="G982" i="1" s="1"/>
  <c r="D981" i="1"/>
  <c r="C981" i="1"/>
  <c r="G981" i="1" s="1"/>
  <c r="D980" i="1"/>
  <c r="C980" i="1"/>
  <c r="D979" i="1"/>
  <c r="C979" i="1"/>
  <c r="G979" i="1" s="1"/>
  <c r="H978" i="1"/>
  <c r="D978" i="1"/>
  <c r="C978" i="1"/>
  <c r="G978" i="1" s="1"/>
  <c r="H977" i="1"/>
  <c r="D977" i="1"/>
  <c r="C977" i="1"/>
  <c r="G977" i="1" s="1"/>
  <c r="D976" i="1"/>
  <c r="C976" i="1"/>
  <c r="D975" i="1"/>
  <c r="C975" i="1"/>
  <c r="G975" i="1" s="1"/>
  <c r="H974" i="1"/>
  <c r="D974" i="1"/>
  <c r="C974" i="1"/>
  <c r="G974" i="1" s="1"/>
  <c r="H973" i="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H939" i="1"/>
  <c r="D939" i="1"/>
  <c r="C939" i="1"/>
  <c r="G939" i="1" s="1"/>
  <c r="H938" i="1"/>
  <c r="D938" i="1"/>
  <c r="C938" i="1"/>
  <c r="G938" i="1" s="1"/>
  <c r="D937" i="1"/>
  <c r="C937" i="1"/>
  <c r="G937" i="1" s="1"/>
  <c r="D936" i="1"/>
  <c r="C936" i="1"/>
  <c r="H935" i="1"/>
  <c r="D935" i="1"/>
  <c r="C935" i="1"/>
  <c r="G935" i="1" s="1"/>
  <c r="H934" i="1"/>
  <c r="D934" i="1"/>
  <c r="C934" i="1"/>
  <c r="G934" i="1" s="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H923" i="1"/>
  <c r="D923" i="1"/>
  <c r="C923" i="1"/>
  <c r="G923" i="1" s="1"/>
  <c r="H922" i="1"/>
  <c r="D922" i="1"/>
  <c r="C922" i="1"/>
  <c r="G922" i="1" s="1"/>
  <c r="D921" i="1"/>
  <c r="C921" i="1"/>
  <c r="G921" i="1" s="1"/>
  <c r="D920" i="1"/>
  <c r="C920" i="1"/>
  <c r="H919" i="1"/>
  <c r="D919" i="1"/>
  <c r="C919" i="1"/>
  <c r="G919" i="1" s="1"/>
  <c r="H918" i="1"/>
  <c r="D918" i="1"/>
  <c r="C918" i="1"/>
  <c r="G918" i="1" s="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H907" i="1"/>
  <c r="D907" i="1"/>
  <c r="C907" i="1"/>
  <c r="G907" i="1" s="1"/>
  <c r="H906" i="1"/>
  <c r="D906" i="1"/>
  <c r="C906" i="1"/>
  <c r="G906" i="1" s="1"/>
  <c r="D905" i="1"/>
  <c r="C905" i="1"/>
  <c r="G905" i="1" s="1"/>
  <c r="D904" i="1"/>
  <c r="C904" i="1"/>
  <c r="H903" i="1"/>
  <c r="D903" i="1"/>
  <c r="C903" i="1"/>
  <c r="G903" i="1" s="1"/>
  <c r="H902" i="1"/>
  <c r="D902" i="1"/>
  <c r="C902" i="1"/>
  <c r="G902" i="1" s="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G888" i="1" s="1"/>
  <c r="D887" i="1"/>
  <c r="C887" i="1"/>
  <c r="G887" i="1" s="1"/>
  <c r="H886" i="1"/>
  <c r="D886" i="1"/>
  <c r="C886" i="1"/>
  <c r="G886" i="1" s="1"/>
  <c r="H885" i="1"/>
  <c r="D885" i="1"/>
  <c r="C885" i="1"/>
  <c r="G885" i="1" s="1"/>
  <c r="D884" i="1"/>
  <c r="C884" i="1"/>
  <c r="G884" i="1" s="1"/>
  <c r="D883" i="1"/>
  <c r="C883" i="1"/>
  <c r="G883" i="1" s="1"/>
  <c r="H882" i="1"/>
  <c r="D882" i="1"/>
  <c r="C882" i="1"/>
  <c r="G882" i="1" s="1"/>
  <c r="H881" i="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D871" i="1"/>
  <c r="C871" i="1"/>
  <c r="G871" i="1" s="1"/>
  <c r="H870" i="1"/>
  <c r="D870" i="1"/>
  <c r="C870" i="1"/>
  <c r="G870" i="1" s="1"/>
  <c r="H869" i="1"/>
  <c r="D869" i="1"/>
  <c r="C869" i="1"/>
  <c r="G869" i="1" s="1"/>
  <c r="D868" i="1"/>
  <c r="C868" i="1"/>
  <c r="G868" i="1" s="1"/>
  <c r="D867" i="1"/>
  <c r="C867" i="1"/>
  <c r="G867" i="1" s="1"/>
  <c r="H866" i="1"/>
  <c r="D866" i="1"/>
  <c r="C866" i="1"/>
  <c r="G866" i="1" s="1"/>
  <c r="H865" i="1"/>
  <c r="D865" i="1"/>
  <c r="C865" i="1"/>
  <c r="G865" i="1" s="1"/>
  <c r="D864" i="1"/>
  <c r="C864" i="1"/>
  <c r="G864" i="1" s="1"/>
  <c r="D863" i="1"/>
  <c r="C863" i="1"/>
  <c r="G863" i="1" s="1"/>
  <c r="H862" i="1"/>
  <c r="D862" i="1"/>
  <c r="C862" i="1"/>
  <c r="G862" i="1" s="1"/>
  <c r="H861" i="1"/>
  <c r="D861" i="1"/>
  <c r="C861" i="1"/>
  <c r="G861" i="1" s="1"/>
  <c r="D860" i="1"/>
  <c r="C860" i="1"/>
  <c r="G860" i="1" s="1"/>
  <c r="D859" i="1"/>
  <c r="C859" i="1"/>
  <c r="G859" i="1" s="1"/>
  <c r="H858" i="1"/>
  <c r="D858" i="1"/>
  <c r="C858" i="1"/>
  <c r="G858" i="1" s="1"/>
  <c r="H857" i="1"/>
  <c r="D857" i="1"/>
  <c r="C857" i="1"/>
  <c r="G857" i="1" s="1"/>
  <c r="D856" i="1"/>
  <c r="C856" i="1"/>
  <c r="G856" i="1" s="1"/>
  <c r="D855" i="1"/>
  <c r="C855" i="1"/>
  <c r="G855" i="1" s="1"/>
  <c r="H854" i="1"/>
  <c r="D854" i="1"/>
  <c r="C854" i="1"/>
  <c r="G854" i="1" s="1"/>
  <c r="H853" i="1"/>
  <c r="D853" i="1"/>
  <c r="C853" i="1"/>
  <c r="G853" i="1" s="1"/>
  <c r="D852" i="1"/>
  <c r="C852" i="1"/>
  <c r="G852" i="1" s="1"/>
  <c r="D851" i="1"/>
  <c r="C851" i="1"/>
  <c r="G851" i="1" s="1"/>
  <c r="H850" i="1"/>
  <c r="D850" i="1"/>
  <c r="C850" i="1"/>
  <c r="G850" i="1" s="1"/>
  <c r="H849" i="1"/>
  <c r="D849" i="1"/>
  <c r="C849" i="1"/>
  <c r="G849" i="1" s="1"/>
  <c r="D848" i="1"/>
  <c r="C848" i="1"/>
  <c r="G848" i="1" s="1"/>
  <c r="D847" i="1"/>
  <c r="C847" i="1"/>
  <c r="G847" i="1" s="1"/>
  <c r="H846" i="1"/>
  <c r="D846" i="1"/>
  <c r="C846" i="1"/>
  <c r="G846" i="1" s="1"/>
  <c r="H845" i="1"/>
  <c r="D845" i="1"/>
  <c r="C845" i="1"/>
  <c r="G845" i="1" s="1"/>
  <c r="D844" i="1"/>
  <c r="C844" i="1"/>
  <c r="G844" i="1" s="1"/>
  <c r="D843" i="1"/>
  <c r="C843" i="1"/>
  <c r="G843" i="1" s="1"/>
  <c r="H842" i="1"/>
  <c r="D842" i="1"/>
  <c r="C842" i="1"/>
  <c r="G842" i="1" s="1"/>
  <c r="H841" i="1"/>
  <c r="D841" i="1"/>
  <c r="C841" i="1"/>
  <c r="G841" i="1" s="1"/>
  <c r="D840" i="1"/>
  <c r="C840" i="1"/>
  <c r="G840" i="1" s="1"/>
  <c r="D839" i="1"/>
  <c r="C839" i="1"/>
  <c r="G839" i="1" s="1"/>
  <c r="H838" i="1"/>
  <c r="D838" i="1"/>
  <c r="C838" i="1"/>
  <c r="G838" i="1" s="1"/>
  <c r="H837" i="1"/>
  <c r="D837" i="1"/>
  <c r="C837" i="1"/>
  <c r="G837" i="1" s="1"/>
  <c r="D836" i="1"/>
  <c r="C836" i="1"/>
  <c r="G836" i="1" s="1"/>
  <c r="D835" i="1"/>
  <c r="C835" i="1"/>
  <c r="G835" i="1" s="1"/>
  <c r="H834" i="1"/>
  <c r="D834" i="1"/>
  <c r="C834" i="1"/>
  <c r="G834" i="1" s="1"/>
  <c r="H833" i="1"/>
  <c r="D833" i="1"/>
  <c r="C833" i="1"/>
  <c r="G833" i="1" s="1"/>
  <c r="D832" i="1"/>
  <c r="C832" i="1"/>
  <c r="G832" i="1" s="1"/>
  <c r="D831" i="1"/>
  <c r="C831" i="1"/>
  <c r="G831" i="1" s="1"/>
  <c r="H830" i="1"/>
  <c r="D830" i="1"/>
  <c r="C830" i="1"/>
  <c r="G830" i="1" s="1"/>
  <c r="H829" i="1"/>
  <c r="D829" i="1"/>
  <c r="C829" i="1"/>
  <c r="G829" i="1" s="1"/>
  <c r="D828" i="1"/>
  <c r="C828" i="1"/>
  <c r="G828" i="1" s="1"/>
  <c r="D827" i="1"/>
  <c r="C827" i="1"/>
  <c r="G827" i="1" s="1"/>
  <c r="H826" i="1"/>
  <c r="D826" i="1"/>
  <c r="C826" i="1"/>
  <c r="G826" i="1" s="1"/>
  <c r="H825" i="1"/>
  <c r="D825" i="1"/>
  <c r="C825" i="1"/>
  <c r="G825" i="1" s="1"/>
  <c r="D824" i="1"/>
  <c r="C824" i="1"/>
  <c r="G824" i="1" s="1"/>
  <c r="D823" i="1"/>
  <c r="C823" i="1"/>
  <c r="G823" i="1" s="1"/>
  <c r="H822" i="1"/>
  <c r="D822" i="1"/>
  <c r="C822" i="1"/>
  <c r="G822" i="1" s="1"/>
  <c r="H821" i="1"/>
  <c r="D821" i="1"/>
  <c r="C821" i="1"/>
  <c r="G821" i="1" s="1"/>
  <c r="D820" i="1"/>
  <c r="C820" i="1"/>
  <c r="G820" i="1" s="1"/>
  <c r="D819" i="1"/>
  <c r="C819" i="1"/>
  <c r="G819" i="1" s="1"/>
  <c r="H818" i="1"/>
  <c r="D818" i="1"/>
  <c r="C818" i="1"/>
  <c r="G818" i="1" s="1"/>
  <c r="D817" i="1"/>
  <c r="H817" i="1" s="1"/>
  <c r="C817" i="1"/>
  <c r="D816" i="1"/>
  <c r="C816" i="1"/>
  <c r="G816" i="1" s="1"/>
  <c r="D815" i="1"/>
  <c r="C815" i="1"/>
  <c r="G815" i="1" s="1"/>
  <c r="H814" i="1"/>
  <c r="D814" i="1"/>
  <c r="C814" i="1"/>
  <c r="G814" i="1" s="1"/>
  <c r="H813" i="1"/>
  <c r="D813" i="1"/>
  <c r="C813" i="1"/>
  <c r="G813" i="1" s="1"/>
  <c r="D812" i="1"/>
  <c r="C812" i="1"/>
  <c r="G812" i="1" s="1"/>
  <c r="D811" i="1"/>
  <c r="C811" i="1"/>
  <c r="G811" i="1" s="1"/>
  <c r="H810" i="1"/>
  <c r="D810" i="1"/>
  <c r="C810" i="1"/>
  <c r="G810" i="1" s="1"/>
  <c r="H809" i="1"/>
  <c r="D809" i="1"/>
  <c r="C809" i="1"/>
  <c r="G809" i="1" s="1"/>
  <c r="D808" i="1"/>
  <c r="C808" i="1"/>
  <c r="G808" i="1" s="1"/>
  <c r="D807" i="1"/>
  <c r="C807" i="1"/>
  <c r="G807" i="1" s="1"/>
  <c r="H806" i="1"/>
  <c r="D806" i="1"/>
  <c r="C806" i="1"/>
  <c r="G806" i="1" s="1"/>
  <c r="H805" i="1"/>
  <c r="D805" i="1"/>
  <c r="C805" i="1"/>
  <c r="G805" i="1" s="1"/>
  <c r="D804" i="1"/>
  <c r="C804" i="1"/>
  <c r="G804" i="1" s="1"/>
  <c r="D803" i="1"/>
  <c r="C803" i="1"/>
  <c r="G803" i="1" s="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D791" i="1"/>
  <c r="C791" i="1"/>
  <c r="G791" i="1" s="1"/>
  <c r="H790" i="1"/>
  <c r="D790" i="1"/>
  <c r="C790" i="1"/>
  <c r="G790" i="1" s="1"/>
  <c r="H789" i="1"/>
  <c r="D789" i="1"/>
  <c r="C789" i="1"/>
  <c r="G789" i="1" s="1"/>
  <c r="D788" i="1"/>
  <c r="C788" i="1"/>
  <c r="G788" i="1" s="1"/>
  <c r="D787" i="1"/>
  <c r="C787" i="1"/>
  <c r="G787" i="1" s="1"/>
  <c r="H786" i="1"/>
  <c r="D786" i="1"/>
  <c r="C786" i="1"/>
  <c r="G786" i="1" s="1"/>
  <c r="H785" i="1"/>
  <c r="D785" i="1"/>
  <c r="C785" i="1"/>
  <c r="G785" i="1" s="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H644" i="1"/>
  <c r="D644" i="1"/>
  <c r="G644" i="1" s="1"/>
  <c r="C644" i="1"/>
  <c r="H643" i="1"/>
  <c r="G643" i="1"/>
  <c r="D643" i="1"/>
  <c r="C643" i="1"/>
  <c r="H642" i="1"/>
  <c r="G642" i="1"/>
  <c r="D642" i="1"/>
  <c r="C642" i="1"/>
  <c r="H641" i="1"/>
  <c r="G641" i="1"/>
  <c r="D641" i="1"/>
  <c r="C641" i="1"/>
  <c r="C638" i="1"/>
  <c r="C637" i="1"/>
  <c r="D632" i="1"/>
  <c r="G632" i="1" s="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D561" i="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C413" i="1"/>
  <c r="D412" i="1"/>
  <c r="H412" i="1" s="1"/>
  <c r="C412" i="1"/>
  <c r="D411" i="1"/>
  <c r="C411" i="1"/>
  <c r="G411" i="1" s="1"/>
  <c r="D406" i="1"/>
  <c r="C406" i="1"/>
  <c r="D405" i="1"/>
  <c r="C405" i="1"/>
  <c r="G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C358" i="1"/>
  <c r="D357" i="1"/>
  <c r="C357" i="1"/>
  <c r="H357" i="1" s="1"/>
  <c r="D356" i="1"/>
  <c r="C356" i="1"/>
  <c r="H356" i="1" s="1"/>
  <c r="G355" i="1"/>
  <c r="D355" i="1"/>
  <c r="C355" i="1"/>
  <c r="H355" i="1" s="1"/>
  <c r="G354" i="1"/>
  <c r="D354" i="1"/>
  <c r="C354" i="1"/>
  <c r="H354" i="1" s="1"/>
  <c r="D353" i="1"/>
  <c r="C353" i="1"/>
  <c r="H353" i="1" s="1"/>
  <c r="D352" i="1"/>
  <c r="C352" i="1"/>
  <c r="H352" i="1" s="1"/>
  <c r="G351" i="1"/>
  <c r="C351" i="1"/>
  <c r="H351" i="1" s="1"/>
  <c r="D350" i="1"/>
  <c r="C350" i="1"/>
  <c r="G350" i="1" s="1"/>
  <c r="D349" i="1"/>
  <c r="C349" i="1"/>
  <c r="G349" i="1" s="1"/>
  <c r="H348" i="1"/>
  <c r="D348" i="1"/>
  <c r="C348" i="1"/>
  <c r="G348" i="1" s="1"/>
  <c r="H347" i="1"/>
  <c r="D347" i="1"/>
  <c r="C347" i="1"/>
  <c r="G347" i="1" s="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2" i="1"/>
  <c r="C292" i="1"/>
  <c r="G292" i="1" s="1"/>
  <c r="H291" i="1"/>
  <c r="D291" i="1"/>
  <c r="C291" i="1"/>
  <c r="D290" i="1"/>
  <c r="H290" i="1" s="1"/>
  <c r="C290" i="1"/>
  <c r="D289" i="1"/>
  <c r="C289" i="1"/>
  <c r="G289" i="1" s="1"/>
  <c r="D288" i="1"/>
  <c r="C288" i="1"/>
  <c r="G284" i="1"/>
  <c r="D284" i="1"/>
  <c r="C284" i="1"/>
  <c r="H284" i="1" s="1"/>
  <c r="D283" i="1"/>
  <c r="C283" i="1"/>
  <c r="H283" i="1" s="1"/>
  <c r="D282" i="1"/>
  <c r="C282" i="1"/>
  <c r="H282" i="1" s="1"/>
  <c r="G281" i="1"/>
  <c r="D281" i="1"/>
  <c r="C281" i="1"/>
  <c r="H281" i="1" s="1"/>
  <c r="G280" i="1"/>
  <c r="D280" i="1"/>
  <c r="C280" i="1"/>
  <c r="H280" i="1" s="1"/>
  <c r="D279" i="1"/>
  <c r="C279" i="1"/>
  <c r="H279" i="1" s="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H265" i="1"/>
  <c r="D265" i="1"/>
  <c r="C265" i="1"/>
  <c r="G265" i="1" s="1"/>
  <c r="H264" i="1"/>
  <c r="D264" i="1"/>
  <c r="C264" i="1"/>
  <c r="G264" i="1" s="1"/>
  <c r="H263" i="1"/>
  <c r="D263" i="1"/>
  <c r="C263" i="1"/>
  <c r="G263" i="1" s="1"/>
  <c r="H262" i="1"/>
  <c r="D262" i="1"/>
  <c r="C262" i="1"/>
  <c r="H261" i="1"/>
  <c r="D261" i="1"/>
  <c r="C261" i="1"/>
  <c r="G261" i="1" s="1"/>
  <c r="C260" i="1"/>
  <c r="G258" i="1"/>
  <c r="D258" i="1"/>
  <c r="C258" i="1"/>
  <c r="H258" i="1" s="1"/>
  <c r="D257" i="1"/>
  <c r="G257" i="1" s="1"/>
  <c r="C257" i="1"/>
  <c r="H257" i="1" s="1"/>
  <c r="G256" i="1"/>
  <c r="D256" i="1"/>
  <c r="C256" i="1"/>
  <c r="H256" i="1" s="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C212" i="1"/>
  <c r="G210" i="1"/>
  <c r="D210" i="1"/>
  <c r="C210" i="1"/>
  <c r="H210" i="1" s="1"/>
  <c r="G209" i="1"/>
  <c r="D209" i="1"/>
  <c r="C209" i="1"/>
  <c r="H209" i="1" s="1"/>
  <c r="G208" i="1"/>
  <c r="D208" i="1"/>
  <c r="C208" i="1"/>
  <c r="H208" i="1" s="1"/>
  <c r="G207" i="1"/>
  <c r="D207" i="1"/>
  <c r="C207" i="1"/>
  <c r="H207" i="1" s="1"/>
  <c r="D206" i="1"/>
  <c r="G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C193" i="1"/>
  <c r="D191" i="1"/>
  <c r="H191" i="1" s="1"/>
  <c r="C191" i="1"/>
  <c r="D190" i="1"/>
  <c r="H190" i="1" s="1"/>
  <c r="C190" i="1"/>
  <c r="G190" i="1" s="1"/>
  <c r="D189" i="1"/>
  <c r="H189" i="1" s="1"/>
  <c r="C189" i="1"/>
  <c r="G189" i="1" s="1"/>
  <c r="H188" i="1"/>
  <c r="D188" i="1"/>
  <c r="C188" i="1"/>
  <c r="G188" i="1" s="1"/>
  <c r="D187" i="1"/>
  <c r="H187" i="1" s="1"/>
  <c r="C187" i="1"/>
  <c r="D186" i="1"/>
  <c r="H186" i="1" s="1"/>
  <c r="C186" i="1"/>
  <c r="G186" i="1" s="1"/>
  <c r="H185" i="1"/>
  <c r="D185" i="1"/>
  <c r="C185" i="1"/>
  <c r="G185" i="1" s="1"/>
  <c r="C184" i="1"/>
  <c r="H183" i="1"/>
  <c r="D183" i="1"/>
  <c r="C183" i="1"/>
  <c r="G183" i="1" s="1"/>
  <c r="H182" i="1"/>
  <c r="D182" i="1"/>
  <c r="C182" i="1"/>
  <c r="G182" i="1" s="1"/>
  <c r="D181" i="1"/>
  <c r="H181" i="1" s="1"/>
  <c r="C181" i="1"/>
  <c r="D180" i="1"/>
  <c r="H180" i="1" s="1"/>
  <c r="C180" i="1"/>
  <c r="G180" i="1" s="1"/>
  <c r="D179" i="1"/>
  <c r="H179" i="1" s="1"/>
  <c r="C179" i="1"/>
  <c r="G179" i="1" s="1"/>
  <c r="H178" i="1"/>
  <c r="D178" i="1"/>
  <c r="C178" i="1"/>
  <c r="G178" i="1" s="1"/>
  <c r="D177" i="1"/>
  <c r="H177" i="1" s="1"/>
  <c r="C177" i="1"/>
  <c r="D176" i="1"/>
  <c r="H176" i="1" s="1"/>
  <c r="C176" i="1"/>
  <c r="G176" i="1" s="1"/>
  <c r="D175" i="1"/>
  <c r="H175" i="1" s="1"/>
  <c r="C175" i="1"/>
  <c r="G175" i="1" s="1"/>
  <c r="H174" i="1"/>
  <c r="D174" i="1"/>
  <c r="C174" i="1"/>
  <c r="G174" i="1" s="1"/>
  <c r="C173" i="1"/>
  <c r="H172" i="1"/>
  <c r="G172" i="1"/>
  <c r="D172" i="1"/>
  <c r="C172" i="1"/>
  <c r="H171" i="1"/>
  <c r="G171" i="1"/>
  <c r="D171" i="1"/>
  <c r="C171" i="1"/>
  <c r="H170" i="1"/>
  <c r="G170" i="1"/>
  <c r="D170" i="1"/>
  <c r="C170" i="1"/>
  <c r="H169" i="1"/>
  <c r="D169" i="1"/>
  <c r="G169" i="1" s="1"/>
  <c r="C169" i="1"/>
  <c r="H168" i="1"/>
  <c r="D168" i="1"/>
  <c r="G168" i="1" s="1"/>
  <c r="C168" i="1"/>
  <c r="H167" i="1"/>
  <c r="G167" i="1"/>
  <c r="D167" i="1"/>
  <c r="C167" i="1"/>
  <c r="H166" i="1"/>
  <c r="G166" i="1"/>
  <c r="D166" i="1"/>
  <c r="C166" i="1"/>
  <c r="C165" i="1"/>
  <c r="H164" i="1"/>
  <c r="G164" i="1"/>
  <c r="D164" i="1"/>
  <c r="C164" i="1"/>
  <c r="D163" i="1"/>
  <c r="G163" i="1" s="1"/>
  <c r="C163" i="1"/>
  <c r="D162" i="1"/>
  <c r="H162" i="1" s="1"/>
  <c r="C162" i="1"/>
  <c r="D161" i="1"/>
  <c r="H161" i="1" s="1"/>
  <c r="C161" i="1"/>
  <c r="D160" i="1"/>
  <c r="H160" i="1" s="1"/>
  <c r="C160" i="1"/>
  <c r="G158" i="1"/>
  <c r="D158" i="1"/>
  <c r="C158" i="1"/>
  <c r="H158" i="1" s="1"/>
  <c r="D157" i="1"/>
  <c r="G157" i="1" s="1"/>
  <c r="C157" i="1"/>
  <c r="H157" i="1" s="1"/>
  <c r="G156" i="1"/>
  <c r="D156" i="1"/>
  <c r="C156" i="1"/>
  <c r="H156" i="1" s="1"/>
  <c r="D155" i="1"/>
  <c r="G155" i="1" s="1"/>
  <c r="C155" i="1"/>
  <c r="D154" i="1"/>
  <c r="G154" i="1" s="1"/>
  <c r="C154" i="1"/>
  <c r="H154" i="1" s="1"/>
  <c r="G153" i="1"/>
  <c r="D153" i="1"/>
  <c r="C153" i="1"/>
  <c r="H153" i="1" s="1"/>
  <c r="G152" i="1"/>
  <c r="D152" i="1"/>
  <c r="C152" i="1"/>
  <c r="H152" i="1" s="1"/>
  <c r="G151" i="1"/>
  <c r="D151" i="1"/>
  <c r="C151" i="1"/>
  <c r="H151" i="1" s="1"/>
  <c r="D150" i="1"/>
  <c r="G150" i="1" s="1"/>
  <c r="C150" i="1"/>
  <c r="H150"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G135" i="1"/>
  <c r="C135" i="1"/>
  <c r="H134" i="1"/>
  <c r="G134" i="1"/>
  <c r="D134" i="1"/>
  <c r="C134" i="1"/>
  <c r="H133" i="1"/>
  <c r="G133" i="1"/>
  <c r="D133" i="1"/>
  <c r="C133" i="1"/>
  <c r="H132" i="1"/>
  <c r="G132" i="1"/>
  <c r="D132" i="1"/>
  <c r="C132" i="1"/>
  <c r="D131" i="1"/>
  <c r="G131" i="1" s="1"/>
  <c r="C131" i="1"/>
  <c r="D130" i="1"/>
  <c r="H130" i="1" s="1"/>
  <c r="C130" i="1"/>
  <c r="C129" i="1"/>
  <c r="G128" i="1"/>
  <c r="D128" i="1"/>
  <c r="C128" i="1"/>
  <c r="H128" i="1" s="1"/>
  <c r="G127" i="1"/>
  <c r="D127" i="1"/>
  <c r="C127" i="1"/>
  <c r="H127" i="1" s="1"/>
  <c r="G126" i="1"/>
  <c r="D126" i="1"/>
  <c r="C126" i="1"/>
  <c r="H126" i="1" s="1"/>
  <c r="D125" i="1"/>
  <c r="G125" i="1" s="1"/>
  <c r="C125" i="1"/>
  <c r="D124" i="1"/>
  <c r="G124" i="1" s="1"/>
  <c r="C124" i="1"/>
  <c r="D123" i="1"/>
  <c r="G123" i="1" s="1"/>
  <c r="C123" i="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C103"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C1483" i="1" l="1"/>
  <c r="G1483" i="1" s="1"/>
  <c r="E287" i="9"/>
  <c r="B287" i="9" s="1"/>
  <c r="E293" i="9"/>
  <c r="B293" i="9" s="1"/>
  <c r="E303" i="9"/>
  <c r="B303" i="9" s="1"/>
  <c r="E294" i="9"/>
  <c r="B294" i="9" s="1"/>
  <c r="G1526" i="1"/>
  <c r="H1483" i="1"/>
  <c r="E133" i="4"/>
  <c r="D129" i="1" s="1"/>
  <c r="G130" i="1"/>
  <c r="H131" i="1"/>
  <c r="F217" i="9"/>
  <c r="B217" i="9" s="1"/>
  <c r="E288" i="9"/>
  <c r="E33" i="9"/>
  <c r="B33" i="9" s="1"/>
  <c r="E301" i="9"/>
  <c r="B301" i="9" s="1"/>
  <c r="G404" i="1"/>
  <c r="G1221" i="1"/>
  <c r="G1235" i="1"/>
  <c r="H1235" i="1"/>
  <c r="D1236" i="1"/>
  <c r="G1230" i="1"/>
  <c r="G1226" i="1"/>
  <c r="G817" i="1"/>
  <c r="E282" i="9"/>
  <c r="B282" i="9" s="1"/>
  <c r="D1216" i="1"/>
  <c r="G1217" i="1"/>
  <c r="G1016" i="1"/>
  <c r="G1013" i="1"/>
  <c r="G1014" i="1"/>
  <c r="F35" i="5"/>
  <c r="G997" i="1"/>
  <c r="H997" i="1"/>
  <c r="G1006" i="1"/>
  <c r="E12" i="5"/>
  <c r="D990" i="1" s="1"/>
  <c r="G996" i="1"/>
  <c r="G991" i="1"/>
  <c r="G993" i="1"/>
  <c r="G987" i="1"/>
  <c r="C1438" i="1"/>
  <c r="H29" i="3"/>
  <c r="H1439" i="1"/>
  <c r="E114" i="6"/>
  <c r="G719" i="1"/>
  <c r="G713" i="1"/>
  <c r="G668" i="1"/>
  <c r="G649" i="1"/>
  <c r="B275" i="9"/>
  <c r="H378" i="1"/>
  <c r="G378" i="1"/>
  <c r="D364" i="1"/>
  <c r="G262" i="1"/>
  <c r="H248" i="1"/>
  <c r="H255" i="1"/>
  <c r="H206" i="1"/>
  <c r="G184" i="1"/>
  <c r="G187" i="1"/>
  <c r="G191" i="1"/>
  <c r="F188" i="4"/>
  <c r="G177" i="1"/>
  <c r="G181" i="1"/>
  <c r="F220" i="9"/>
  <c r="B220" i="9" s="1"/>
  <c r="G165" i="1"/>
  <c r="H165" i="1"/>
  <c r="G160" i="1"/>
  <c r="G161" i="1"/>
  <c r="G162" i="1"/>
  <c r="H163" i="1"/>
  <c r="H155" i="1"/>
  <c r="F159" i="4"/>
  <c r="B218" i="9"/>
  <c r="H149" i="1"/>
  <c r="H125" i="1"/>
  <c r="H124" i="1"/>
  <c r="H123" i="1"/>
  <c r="E82" i="4"/>
  <c r="D78" i="1" s="1"/>
  <c r="D64" i="1"/>
  <c r="H64" i="1" s="1"/>
  <c r="E27" i="9"/>
  <c r="B27" i="9" s="1"/>
  <c r="F215" i="9"/>
  <c r="B215" i="9" s="1"/>
  <c r="G406" i="1"/>
  <c r="G412" i="1"/>
  <c r="G288" i="1"/>
  <c r="E643" i="4"/>
  <c r="D637" i="1" s="1"/>
  <c r="G637" i="1" s="1"/>
  <c r="G291" i="1"/>
  <c r="G290" i="1"/>
  <c r="G413" i="1"/>
  <c r="E273" i="9"/>
  <c r="B273" i="9" s="1"/>
  <c r="H638" i="1"/>
  <c r="F416" i="4"/>
  <c r="E50" i="4"/>
  <c r="D46" i="1" s="1"/>
  <c r="G65" i="1"/>
  <c r="D1436" i="1"/>
  <c r="G1436" i="1" s="1"/>
  <c r="D1438" i="1"/>
  <c r="G1438" i="1" s="1"/>
  <c r="D1437" i="1"/>
  <c r="G1437" i="1" s="1"/>
  <c r="G64" i="1"/>
  <c r="H1499" i="1"/>
  <c r="G1499" i="1"/>
  <c r="G924" i="1"/>
  <c r="H924" i="1"/>
  <c r="G956" i="1"/>
  <c r="H956" i="1"/>
  <c r="G1031" i="1"/>
  <c r="H1031" i="1"/>
  <c r="H1155" i="1"/>
  <c r="G1155" i="1"/>
  <c r="H1161" i="1"/>
  <c r="G1161" i="1"/>
  <c r="H1171" i="1"/>
  <c r="G1171" i="1"/>
  <c r="H1177" i="1"/>
  <c r="G1177"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9" i="1"/>
  <c r="G904" i="1"/>
  <c r="H904" i="1"/>
  <c r="H905" i="1"/>
  <c r="H915" i="1"/>
  <c r="G920" i="1"/>
  <c r="H920" i="1"/>
  <c r="H921" i="1"/>
  <c r="H931" i="1"/>
  <c r="G936" i="1"/>
  <c r="H936" i="1"/>
  <c r="H937" i="1"/>
  <c r="H947" i="1"/>
  <c r="G952" i="1"/>
  <c r="H952" i="1"/>
  <c r="H953" i="1"/>
  <c r="H963" i="1"/>
  <c r="G968" i="1"/>
  <c r="H968" i="1"/>
  <c r="H969" i="1"/>
  <c r="H979" i="1"/>
  <c r="H1038" i="1"/>
  <c r="G1043" i="1"/>
  <c r="H1043" i="1"/>
  <c r="H1044" i="1"/>
  <c r="G1402" i="1"/>
  <c r="H1402" i="1"/>
  <c r="G1421" i="1"/>
  <c r="H1421" i="1"/>
  <c r="G1445" i="1"/>
  <c r="H1445" i="1"/>
  <c r="J1445" i="1"/>
  <c r="J1450" i="1"/>
  <c r="G1450" i="1"/>
  <c r="I1450" i="1" s="1"/>
  <c r="H1450" i="1"/>
  <c r="G908" i="1"/>
  <c r="H908" i="1"/>
  <c r="G972" i="1"/>
  <c r="H972" i="1"/>
  <c r="H1157" i="1"/>
  <c r="G1157" i="1"/>
  <c r="H1163" i="1"/>
  <c r="G1163" i="1"/>
  <c r="H1169" i="1"/>
  <c r="G1169" i="1"/>
  <c r="H1175" i="1"/>
  <c r="G1175" i="1"/>
  <c r="H1181" i="1"/>
  <c r="G1181" i="1"/>
  <c r="I1474" i="1"/>
  <c r="G240" i="1"/>
  <c r="G221" i="1"/>
  <c r="G222" i="1"/>
  <c r="G223" i="1"/>
  <c r="G224" i="1"/>
  <c r="G225" i="1"/>
  <c r="G226" i="1"/>
  <c r="G227" i="1"/>
  <c r="G228" i="1"/>
  <c r="G229" i="1"/>
  <c r="G230" i="1"/>
  <c r="G231" i="1"/>
  <c r="G232" i="1"/>
  <c r="G233" i="1"/>
  <c r="G234" i="1"/>
  <c r="G235" i="1"/>
  <c r="G236" i="1"/>
  <c r="G237" i="1"/>
  <c r="G238" i="1"/>
  <c r="G239" i="1"/>
  <c r="G267" i="1"/>
  <c r="G271" i="1"/>
  <c r="G275" i="1"/>
  <c r="G279" i="1"/>
  <c r="G283" i="1"/>
  <c r="H289" i="1"/>
  <c r="H350" i="1"/>
  <c r="G353" i="1"/>
  <c r="G357" i="1"/>
  <c r="H406" i="1"/>
  <c r="H411" i="1"/>
  <c r="G525" i="1"/>
  <c r="G529" i="1"/>
  <c r="G533" i="1"/>
  <c r="G537" i="1"/>
  <c r="G541" i="1"/>
  <c r="G545" i="1"/>
  <c r="G549" i="1"/>
  <c r="G553" i="1"/>
  <c r="G557" i="1"/>
  <c r="G565" i="1"/>
  <c r="G569" i="1"/>
  <c r="G573" i="1"/>
  <c r="G620" i="1"/>
  <c r="G621" i="1"/>
  <c r="G622" i="1"/>
  <c r="G623" i="1"/>
  <c r="G624" i="1"/>
  <c r="G625" i="1"/>
  <c r="G626" i="1"/>
  <c r="G627" i="1"/>
  <c r="G628" i="1"/>
  <c r="G631"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G900" i="1"/>
  <c r="H900" i="1"/>
  <c r="H901" i="1"/>
  <c r="H911" i="1"/>
  <c r="G916" i="1"/>
  <c r="H916" i="1"/>
  <c r="H917" i="1"/>
  <c r="H927" i="1"/>
  <c r="G932" i="1"/>
  <c r="H932" i="1"/>
  <c r="H933" i="1"/>
  <c r="H943" i="1"/>
  <c r="G948" i="1"/>
  <c r="H948" i="1"/>
  <c r="H949" i="1"/>
  <c r="H959" i="1"/>
  <c r="G964" i="1"/>
  <c r="H964" i="1"/>
  <c r="H965" i="1"/>
  <c r="H975" i="1"/>
  <c r="G980" i="1"/>
  <c r="H980" i="1"/>
  <c r="H981" i="1"/>
  <c r="H1034" i="1"/>
  <c r="G1039" i="1"/>
  <c r="H1039" i="1"/>
  <c r="H1040"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219" i="1"/>
  <c r="G940" i="1"/>
  <c r="H940" i="1"/>
  <c r="H1159" i="1"/>
  <c r="G1159" i="1"/>
  <c r="H1165" i="1"/>
  <c r="G1165" i="1"/>
  <c r="H1173" i="1"/>
  <c r="G1173" i="1"/>
  <c r="H1179" i="1"/>
  <c r="G1179" i="1"/>
  <c r="G1216" i="1"/>
  <c r="H1216" i="1"/>
  <c r="G266" i="1"/>
  <c r="G270" i="1"/>
  <c r="G274" i="1"/>
  <c r="G278" i="1"/>
  <c r="G282" i="1"/>
  <c r="H288" i="1"/>
  <c r="H292" i="1"/>
  <c r="H349" i="1"/>
  <c r="G352" i="1"/>
  <c r="G356" i="1"/>
  <c r="H405" i="1"/>
  <c r="G524" i="1"/>
  <c r="G528" i="1"/>
  <c r="G532" i="1"/>
  <c r="G536" i="1"/>
  <c r="G540" i="1"/>
  <c r="G544" i="1"/>
  <c r="G548" i="1"/>
  <c r="G552" i="1"/>
  <c r="G556" i="1"/>
  <c r="G560" i="1"/>
  <c r="G564" i="1"/>
  <c r="G568" i="1"/>
  <c r="G572" i="1"/>
  <c r="G896" i="1"/>
  <c r="H896" i="1"/>
  <c r="G912" i="1"/>
  <c r="H912" i="1"/>
  <c r="G928" i="1"/>
  <c r="H928" i="1"/>
  <c r="G944" i="1"/>
  <c r="H944" i="1"/>
  <c r="G960" i="1"/>
  <c r="H960" i="1"/>
  <c r="G976" i="1"/>
  <c r="H976" i="1"/>
  <c r="G1035" i="1"/>
  <c r="H1035" i="1"/>
  <c r="H1048" i="1"/>
  <c r="G1048" i="1"/>
  <c r="H1050" i="1"/>
  <c r="G1050" i="1"/>
  <c r="H1052" i="1"/>
  <c r="G1052" i="1"/>
  <c r="H1054" i="1"/>
  <c r="G1054" i="1"/>
  <c r="H1058" i="1"/>
  <c r="G1058" i="1"/>
  <c r="H1060" i="1"/>
  <c r="G1060" i="1"/>
  <c r="H1062" i="1"/>
  <c r="G1062" i="1"/>
  <c r="H1064" i="1"/>
  <c r="G1064" i="1"/>
  <c r="G1426" i="1"/>
  <c r="H1426" i="1"/>
  <c r="H1449" i="1"/>
  <c r="J1449" i="1"/>
  <c r="G1449" i="1"/>
  <c r="H1451" i="1"/>
  <c r="G1451" i="1"/>
  <c r="J1458" i="1"/>
  <c r="G1458" i="1"/>
  <c r="H1458" i="1"/>
  <c r="H1464" i="1"/>
  <c r="G1464" i="1"/>
  <c r="J1464" i="1"/>
  <c r="G1502" i="1"/>
  <c r="H1502" i="1"/>
  <c r="H1513" i="1"/>
  <c r="G1513" i="1"/>
  <c r="H1525" i="1"/>
  <c r="G1525" i="1"/>
  <c r="H1549" i="1"/>
  <c r="G1549"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G1396" i="1"/>
  <c r="H1396" i="1"/>
  <c r="G1414" i="1"/>
  <c r="H1414" i="1"/>
  <c r="H1430" i="1"/>
  <c r="G1433" i="1"/>
  <c r="H1433" i="1"/>
  <c r="I1462" i="1"/>
  <c r="E196" i="4"/>
  <c r="D192" i="1" s="1"/>
  <c r="D193" i="1"/>
  <c r="H193" i="1" s="1"/>
  <c r="D294" i="1"/>
  <c r="E298" i="4"/>
  <c r="F344" i="4"/>
  <c r="C339" i="1"/>
  <c r="H1457" i="1"/>
  <c r="J1457" i="1"/>
  <c r="G1457" i="1"/>
  <c r="I1457" i="1" s="1"/>
  <c r="H1459" i="1"/>
  <c r="G1459" i="1"/>
  <c r="I1459" i="1" s="1"/>
  <c r="J1463" i="1"/>
  <c r="H1463" i="1"/>
  <c r="G1463" i="1"/>
  <c r="J1465" i="1"/>
  <c r="H1465" i="1"/>
  <c r="G1465" i="1"/>
  <c r="H1481" i="1"/>
  <c r="G1481" i="1"/>
  <c r="H1485" i="1"/>
  <c r="G1485" i="1"/>
  <c r="H1530" i="1"/>
  <c r="G1530" i="1"/>
  <c r="E106" i="4"/>
  <c r="D103" i="1"/>
  <c r="G103" i="1" s="1"/>
  <c r="F120" i="4"/>
  <c r="D106" i="4"/>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406" i="1"/>
  <c r="H1440" i="1"/>
  <c r="J1440" i="1"/>
  <c r="G1440" i="1"/>
  <c r="G1492" i="1"/>
  <c r="H1492" i="1"/>
  <c r="G1496" i="1"/>
  <c r="H1496" i="1"/>
  <c r="H1506" i="1"/>
  <c r="G1506" i="1"/>
  <c r="G1528" i="1"/>
  <c r="H1528" i="1"/>
  <c r="G1564" i="1"/>
  <c r="H1564" i="1"/>
  <c r="H1574" i="1"/>
  <c r="G1574" i="1"/>
  <c r="F74" i="4"/>
  <c r="D50" i="4"/>
  <c r="E420" i="4"/>
  <c r="D415" i="1"/>
  <c r="F625" i="4"/>
  <c r="C619" i="1"/>
  <c r="G1398" i="1"/>
  <c r="H1400" i="1"/>
  <c r="G1405" i="1"/>
  <c r="H1405" i="1"/>
  <c r="G1410" i="1"/>
  <c r="H1412" i="1"/>
  <c r="G1417" i="1"/>
  <c r="H1417" i="1"/>
  <c r="H1424" i="1"/>
  <c r="G1429" i="1"/>
  <c r="H1429" i="1"/>
  <c r="H1436" i="1"/>
  <c r="I1442" i="1"/>
  <c r="G1447" i="1"/>
  <c r="I1447" i="1" s="1"/>
  <c r="H1453" i="1"/>
  <c r="G1455" i="1"/>
  <c r="I1455" i="1" s="1"/>
  <c r="H1461" i="1"/>
  <c r="J1467" i="1"/>
  <c r="H1467" i="1"/>
  <c r="H1468" i="1"/>
  <c r="G1468" i="1"/>
  <c r="I1468" i="1" s="1"/>
  <c r="J1471" i="1"/>
  <c r="H1471" i="1"/>
  <c r="H1472" i="1"/>
  <c r="G1472" i="1"/>
  <c r="J1476" i="1"/>
  <c r="H1476" i="1"/>
  <c r="H1477" i="1"/>
  <c r="G1477" i="1"/>
  <c r="H1489" i="1"/>
  <c r="G1489" i="1"/>
  <c r="G1500" i="1"/>
  <c r="H1500" i="1"/>
  <c r="G1536" i="1"/>
  <c r="H1536" i="1"/>
  <c r="H1545" i="1"/>
  <c r="G1545" i="1"/>
  <c r="H1553" i="1"/>
  <c r="G1553" i="1"/>
  <c r="H1561" i="1"/>
  <c r="G1561" i="1"/>
  <c r="G1572" i="1"/>
  <c r="H1572" i="1"/>
  <c r="F125" i="4"/>
  <c r="D124" i="4"/>
  <c r="E263" i="4"/>
  <c r="D259" i="1" s="1"/>
  <c r="D260" i="1"/>
  <c r="G291" i="9"/>
  <c r="E291" i="9" s="1"/>
  <c r="B291" i="9" s="1"/>
  <c r="F149" i="5"/>
  <c r="G1401" i="1"/>
  <c r="H1401" i="1"/>
  <c r="G1413" i="1"/>
  <c r="H1413" i="1"/>
  <c r="G1422" i="1"/>
  <c r="G1425" i="1"/>
  <c r="H1425" i="1"/>
  <c r="G1434" i="1"/>
  <c r="I1448" i="1"/>
  <c r="G1480" i="1"/>
  <c r="H1497" i="1"/>
  <c r="G1497" i="1"/>
  <c r="G1508" i="1"/>
  <c r="H1508" i="1"/>
  <c r="H1537" i="1"/>
  <c r="G1537" i="1"/>
  <c r="E215" i="4"/>
  <c r="D211" i="1" s="1"/>
  <c r="D212" i="1"/>
  <c r="F247" i="4"/>
  <c r="D224" i="4"/>
  <c r="D986" i="1"/>
  <c r="G1397" i="1"/>
  <c r="H1397" i="1"/>
  <c r="G1406" i="1"/>
  <c r="G1409" i="1"/>
  <c r="H1409" i="1"/>
  <c r="G1418" i="1"/>
  <c r="G1430" i="1"/>
  <c r="G1441" i="1"/>
  <c r="I1441" i="1" s="1"/>
  <c r="H1441" i="1"/>
  <c r="J1446" i="1"/>
  <c r="G1446" i="1"/>
  <c r="I1446" i="1" s="1"/>
  <c r="J1447" i="1"/>
  <c r="I1452" i="1"/>
  <c r="J1455" i="1"/>
  <c r="I1460" i="1"/>
  <c r="G1461" i="1"/>
  <c r="G1467" i="1"/>
  <c r="I1467" i="1" s="1"/>
  <c r="H1470" i="1"/>
  <c r="G1471" i="1"/>
  <c r="I1471" i="1" s="1"/>
  <c r="G1473" i="1"/>
  <c r="I1473" i="1" s="1"/>
  <c r="G1476" i="1"/>
  <c r="I1476" i="1" s="1"/>
  <c r="H1480" i="1"/>
  <c r="G1484" i="1"/>
  <c r="H1484" i="1"/>
  <c r="H1486" i="1"/>
  <c r="G1501" i="1"/>
  <c r="H1505" i="1"/>
  <c r="G1505" i="1"/>
  <c r="H1512" i="1"/>
  <c r="G1516" i="1"/>
  <c r="H1516" i="1"/>
  <c r="G1542" i="1"/>
  <c r="H1542" i="1"/>
  <c r="H1546" i="1"/>
  <c r="G1548" i="1"/>
  <c r="H1548" i="1"/>
  <c r="H1566" i="1"/>
  <c r="G1566" i="1"/>
  <c r="D173" i="1"/>
  <c r="F177" i="4"/>
  <c r="E163" i="4"/>
  <c r="D159" i="1" s="1"/>
  <c r="I27" i="3"/>
  <c r="D1408" i="1"/>
  <c r="H1408" i="1" s="1"/>
  <c r="F153" i="4"/>
  <c r="D152" i="4"/>
  <c r="F581" i="4"/>
  <c r="D580" i="4"/>
  <c r="F70" i="5"/>
  <c r="D69" i="5"/>
  <c r="F126" i="5"/>
  <c r="D118" i="5"/>
  <c r="F246" i="5"/>
  <c r="D245" i="5"/>
  <c r="E38" i="7"/>
  <c r="D1470" i="1"/>
  <c r="G1470" i="1" s="1"/>
  <c r="I36" i="3"/>
  <c r="C1576" i="1"/>
  <c r="D1097" i="1"/>
  <c r="G1399" i="1"/>
  <c r="G1403" i="1"/>
  <c r="G1407" i="1"/>
  <c r="G1411" i="1"/>
  <c r="G1415" i="1"/>
  <c r="G1419" i="1"/>
  <c r="G1427" i="1"/>
  <c r="G1431" i="1"/>
  <c r="G1439" i="1"/>
  <c r="I1439" i="1" s="1"/>
  <c r="J1439" i="1"/>
  <c r="G1443" i="1"/>
  <c r="I1443" i="1" s="1"/>
  <c r="J1443" i="1"/>
  <c r="H1454" i="1"/>
  <c r="H1462" i="1"/>
  <c r="J1462" i="1"/>
  <c r="H1466" i="1"/>
  <c r="I1466" i="1" s="1"/>
  <c r="J1466" i="1"/>
  <c r="H1474" i="1"/>
  <c r="J1474" i="1"/>
  <c r="H1479" i="1"/>
  <c r="I1479" i="1" s="1"/>
  <c r="J1479" i="1"/>
  <c r="G1540" i="1"/>
  <c r="H1540" i="1"/>
  <c r="E152" i="4"/>
  <c r="D196" i="4"/>
  <c r="F352" i="4"/>
  <c r="D351" i="4"/>
  <c r="E363" i="4"/>
  <c r="D358" i="1" s="1"/>
  <c r="F79" i="5"/>
  <c r="D78" i="5"/>
  <c r="D177" i="5"/>
  <c r="F180" i="5"/>
  <c r="F114" i="6"/>
  <c r="D7" i="4"/>
  <c r="F91" i="4"/>
  <c r="D82" i="4"/>
  <c r="F133" i="4"/>
  <c r="F140" i="4"/>
  <c r="F216" i="4"/>
  <c r="D215" i="4"/>
  <c r="F264" i="4"/>
  <c r="D263" i="4"/>
  <c r="D420" i="4"/>
  <c r="F530" i="4"/>
  <c r="D529" i="4"/>
  <c r="D163" i="4"/>
  <c r="D311" i="4"/>
  <c r="E529" i="4"/>
  <c r="D567" i="4"/>
  <c r="E580" i="4"/>
  <c r="D574" i="1" s="1"/>
  <c r="F8" i="5"/>
  <c r="E68" i="5"/>
  <c r="D190" i="5"/>
  <c r="F207" i="5"/>
  <c r="D206" i="5"/>
  <c r="I24" i="3"/>
  <c r="F94" i="6"/>
  <c r="D89" i="6"/>
  <c r="F130" i="6"/>
  <c r="D129" i="6"/>
  <c r="F300" i="4"/>
  <c r="D299" i="4"/>
  <c r="E351" i="4"/>
  <c r="G143" i="9"/>
  <c r="E143" i="9" s="1"/>
  <c r="B143" i="9" s="1"/>
  <c r="F603" i="4"/>
  <c r="F13" i="5"/>
  <c r="D12" i="5"/>
  <c r="H308" i="9"/>
  <c r="F5" i="6"/>
  <c r="G316" i="9"/>
  <c r="E316" i="9" s="1"/>
  <c r="F135" i="5"/>
  <c r="D134" i="5"/>
  <c r="E206" i="5"/>
  <c r="B37" i="9"/>
  <c r="D87" i="5"/>
  <c r="E238" i="5"/>
  <c r="E35" i="6"/>
  <c r="D42" i="8"/>
  <c r="D49"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89" i="9"/>
  <c r="E189" i="9" s="1"/>
  <c r="B189" i="9" s="1"/>
  <c r="G188" i="9"/>
  <c r="E188" i="9" s="1"/>
  <c r="B188" i="9" s="1"/>
  <c r="G185" i="9"/>
  <c r="E185" i="9" s="1"/>
  <c r="B185" i="9" s="1"/>
  <c r="G181" i="9"/>
  <c r="E181" i="9" s="1"/>
  <c r="B181" i="9" s="1"/>
  <c r="G177" i="9"/>
  <c r="E177" i="9" s="1"/>
  <c r="B177" i="9" s="1"/>
  <c r="G173" i="9"/>
  <c r="E173" i="9" s="1"/>
  <c r="B173" i="9" s="1"/>
  <c r="G169" i="9"/>
  <c r="E169" i="9" s="1"/>
  <c r="B169" i="9" s="1"/>
  <c r="G191" i="9"/>
  <c r="E191" i="9" s="1"/>
  <c r="B191" i="9" s="1"/>
  <c r="G186" i="9"/>
  <c r="E186" i="9" s="1"/>
  <c r="B186" i="9" s="1"/>
  <c r="G182" i="9"/>
  <c r="E182" i="9" s="1"/>
  <c r="B182" i="9" s="1"/>
  <c r="G178" i="9"/>
  <c r="E178" i="9" s="1"/>
  <c r="B178" i="9" s="1"/>
  <c r="G174" i="9"/>
  <c r="E174" i="9" s="1"/>
  <c r="B174" i="9" s="1"/>
  <c r="G170" i="9"/>
  <c r="E170" i="9" s="1"/>
  <c r="B170" i="9" s="1"/>
  <c r="H166" i="9"/>
  <c r="H165" i="9"/>
  <c r="G192" i="9"/>
  <c r="E192" i="9" s="1"/>
  <c r="G187" i="9"/>
  <c r="E187" i="9" s="1"/>
  <c r="B187" i="9" s="1"/>
  <c r="G183" i="9"/>
  <c r="E183" i="9" s="1"/>
  <c r="B183" i="9" s="1"/>
  <c r="G179" i="9"/>
  <c r="E179" i="9" s="1"/>
  <c r="B179" i="9" s="1"/>
  <c r="G175" i="9"/>
  <c r="E175" i="9" s="1"/>
  <c r="B175" i="9" s="1"/>
  <c r="G171" i="9"/>
  <c r="E171" i="9" s="1"/>
  <c r="B171" i="9" s="1"/>
  <c r="G167" i="9"/>
  <c r="E167" i="9" s="1"/>
  <c r="B167" i="9" s="1"/>
  <c r="G165" i="9"/>
  <c r="E165" i="9" s="1"/>
  <c r="B165" i="9" s="1"/>
  <c r="G163" i="9"/>
  <c r="E163" i="9" s="1"/>
  <c r="B163" i="9" s="1"/>
  <c r="G161" i="9"/>
  <c r="E161" i="9" s="1"/>
  <c r="B161" i="9" s="1"/>
  <c r="I10" i="9"/>
  <c r="G279" i="9"/>
  <c r="E279" i="9" s="1"/>
  <c r="B279" i="9" s="1"/>
  <c r="G190" i="9"/>
  <c r="E190" i="9" s="1"/>
  <c r="B190" i="9" s="1"/>
  <c r="G184" i="9"/>
  <c r="E184" i="9" s="1"/>
  <c r="B184" i="9" s="1"/>
  <c r="G180" i="9"/>
  <c r="E180" i="9" s="1"/>
  <c r="B180" i="9" s="1"/>
  <c r="G176" i="9"/>
  <c r="E176" i="9" s="1"/>
  <c r="B176" i="9" s="1"/>
  <c r="G172" i="9"/>
  <c r="E172" i="9" s="1"/>
  <c r="B172" i="9" s="1"/>
  <c r="G168" i="9"/>
  <c r="E168" i="9" s="1"/>
  <c r="B168" i="9" s="1"/>
  <c r="G166" i="9"/>
  <c r="E166" i="9" s="1"/>
  <c r="B166" i="9" s="1"/>
  <c r="G164" i="9"/>
  <c r="E164" i="9" s="1"/>
  <c r="B164" i="9" s="1"/>
  <c r="G162" i="9"/>
  <c r="E162" i="9" s="1"/>
  <c r="B162" i="9" s="1"/>
  <c r="G281" i="9"/>
  <c r="E281" i="9" s="1"/>
  <c r="B281" i="9" s="1"/>
  <c r="B147" i="9"/>
  <c r="F277" i="9"/>
  <c r="B40" i="9"/>
  <c r="B44" i="9"/>
  <c r="B48" i="9"/>
  <c r="B52" i="9"/>
  <c r="B56" i="9"/>
  <c r="B60" i="9"/>
  <c r="B64" i="9"/>
  <c r="B68" i="9"/>
  <c r="B72" i="9"/>
  <c r="E78" i="9"/>
  <c r="B78" i="9" s="1"/>
  <c r="B83" i="9"/>
  <c r="E94" i="9"/>
  <c r="B94" i="9" s="1"/>
  <c r="B99" i="9"/>
  <c r="E110" i="9"/>
  <c r="B110" i="9" s="1"/>
  <c r="B115" i="9"/>
  <c r="E126" i="9"/>
  <c r="B126" i="9" s="1"/>
  <c r="B131" i="9"/>
  <c r="E142" i="9"/>
  <c r="B142" i="9" s="1"/>
  <c r="B146" i="9"/>
  <c r="E24" i="9"/>
  <c r="B24" i="9" s="1"/>
  <c r="E32" i="9"/>
  <c r="B32" i="9" s="1"/>
  <c r="E43" i="9"/>
  <c r="B43" i="9" s="1"/>
  <c r="E47" i="9"/>
  <c r="B47" i="9" s="1"/>
  <c r="E51" i="9"/>
  <c r="B51" i="9" s="1"/>
  <c r="E55" i="9"/>
  <c r="B55" i="9" s="1"/>
  <c r="E59" i="9"/>
  <c r="B59" i="9" s="1"/>
  <c r="E63" i="9"/>
  <c r="B63" i="9" s="1"/>
  <c r="E67" i="9"/>
  <c r="B67" i="9" s="1"/>
  <c r="E71" i="9"/>
  <c r="B71" i="9" s="1"/>
  <c r="E77" i="9"/>
  <c r="B77" i="9" s="1"/>
  <c r="B88" i="9"/>
  <c r="E93" i="9"/>
  <c r="B93" i="9" s="1"/>
  <c r="B104" i="9"/>
  <c r="E109" i="9"/>
  <c r="B109" i="9" s="1"/>
  <c r="B120" i="9"/>
  <c r="E125" i="9"/>
  <c r="B125" i="9" s="1"/>
  <c r="B136" i="9"/>
  <c r="E141" i="9"/>
  <c r="B141" i="9" s="1"/>
  <c r="B148" i="9"/>
  <c r="B258" i="9"/>
  <c r="B288" i="9"/>
  <c r="E150" i="9"/>
  <c r="B150" i="9" s="1"/>
  <c r="E158" i="9"/>
  <c r="B158" i="9" s="1"/>
  <c r="F255" i="9"/>
  <c r="B255" i="9" s="1"/>
  <c r="B260" i="9"/>
  <c r="F271" i="9"/>
  <c r="B271" i="9" s="1"/>
  <c r="E286" i="9"/>
  <c r="B286" i="9" s="1"/>
  <c r="B214" i="9"/>
  <c r="B222" i="9"/>
  <c r="B230" i="9"/>
  <c r="B254" i="9"/>
  <c r="B262" i="9"/>
  <c r="B269" i="9"/>
  <c r="B270" i="9"/>
  <c r="E298" i="9"/>
  <c r="B298" i="9" s="1"/>
  <c r="G129" i="1" l="1"/>
  <c r="H129" i="1"/>
  <c r="F643" i="4"/>
  <c r="G1236" i="1"/>
  <c r="H1236" i="1"/>
  <c r="E7" i="5"/>
  <c r="D985" i="1" s="1"/>
  <c r="F213" i="9"/>
  <c r="B213" i="9" s="1"/>
  <c r="B192" i="9"/>
  <c r="G364" i="1"/>
  <c r="H364" i="1"/>
  <c r="H637" i="1"/>
  <c r="H1438" i="1"/>
  <c r="H1437" i="1"/>
  <c r="F87" i="5"/>
  <c r="C1065" i="1"/>
  <c r="F311" i="4"/>
  <c r="C306" i="1"/>
  <c r="D7" i="5"/>
  <c r="F12" i="5"/>
  <c r="C990" i="1"/>
  <c r="E350" i="4"/>
  <c r="D346" i="1"/>
  <c r="G310" i="9"/>
  <c r="E310" i="9" s="1"/>
  <c r="B310" i="9" s="1"/>
  <c r="F190" i="5"/>
  <c r="C1167" i="1"/>
  <c r="F163" i="4"/>
  <c r="C159" i="1"/>
  <c r="F7" i="4"/>
  <c r="D6" i="4"/>
  <c r="C3" i="1"/>
  <c r="D350" i="4"/>
  <c r="F351" i="4"/>
  <c r="C346" i="1"/>
  <c r="G1576" i="1"/>
  <c r="H1576" i="1"/>
  <c r="F69" i="5"/>
  <c r="D68" i="5"/>
  <c r="C1047" i="1"/>
  <c r="F363" i="4"/>
  <c r="F224" i="4"/>
  <c r="C220" i="1"/>
  <c r="I25" i="3"/>
  <c r="D1329" i="1"/>
  <c r="G318" i="9"/>
  <c r="E318" i="9" s="1"/>
  <c r="D298" i="4"/>
  <c r="F299" i="4"/>
  <c r="C294" i="1"/>
  <c r="E141" i="6"/>
  <c r="I21" i="3"/>
  <c r="D1046" i="1"/>
  <c r="F567" i="4"/>
  <c r="C561" i="1"/>
  <c r="F529" i="4"/>
  <c r="D528" i="4"/>
  <c r="C523" i="1"/>
  <c r="F78" i="5"/>
  <c r="C1056" i="1"/>
  <c r="G260" i="1"/>
  <c r="H260" i="1"/>
  <c r="G1408" i="1"/>
  <c r="H415" i="1"/>
  <c r="G415" i="1"/>
  <c r="I1440" i="1"/>
  <c r="F106" i="4"/>
  <c r="C102" i="1"/>
  <c r="I1458" i="1"/>
  <c r="I1449" i="1"/>
  <c r="I34" i="3"/>
  <c r="C1517" i="1"/>
  <c r="H311" i="9"/>
  <c r="D1183" i="1"/>
  <c r="F134" i="5"/>
  <c r="C1112" i="1"/>
  <c r="F129" i="6"/>
  <c r="C1423" i="1"/>
  <c r="F263" i="4"/>
  <c r="C259" i="1"/>
  <c r="G308" i="9"/>
  <c r="E308" i="9" s="1"/>
  <c r="B308" i="9" s="1"/>
  <c r="F177" i="5"/>
  <c r="D176" i="5"/>
  <c r="C1154" i="1"/>
  <c r="F245" i="5"/>
  <c r="D237" i="5"/>
  <c r="C1222" i="1"/>
  <c r="H21" i="9"/>
  <c r="G21" i="9"/>
  <c r="D151" i="4"/>
  <c r="F152" i="4"/>
  <c r="C148" i="1"/>
  <c r="D102" i="1"/>
  <c r="E6" i="4"/>
  <c r="E407" i="4"/>
  <c r="D402" i="1" s="1"/>
  <c r="D293" i="1"/>
  <c r="C1524" i="1"/>
  <c r="D43" i="8"/>
  <c r="K1451" i="9" s="1"/>
  <c r="F238" i="5"/>
  <c r="E237" i="5"/>
  <c r="D1215" i="1"/>
  <c r="E176" i="5"/>
  <c r="F89" i="6"/>
  <c r="C1383" i="1"/>
  <c r="G311" i="9"/>
  <c r="F206" i="5"/>
  <c r="C1183" i="1"/>
  <c r="E528" i="4"/>
  <c r="D523" i="1"/>
  <c r="F215" i="4"/>
  <c r="C211" i="1"/>
  <c r="F82" i="4"/>
  <c r="C78" i="1"/>
  <c r="D141" i="6"/>
  <c r="F196" i="4"/>
  <c r="C192" i="1"/>
  <c r="F118" i="5"/>
  <c r="C1096" i="1"/>
  <c r="F580" i="4"/>
  <c r="C574" i="1"/>
  <c r="G986" i="1"/>
  <c r="H986" i="1"/>
  <c r="G212" i="1"/>
  <c r="H212" i="1"/>
  <c r="E635" i="4"/>
  <c r="D629" i="1" s="1"/>
  <c r="D414" i="1"/>
  <c r="I1463" i="1"/>
  <c r="H339" i="1"/>
  <c r="G339" i="1"/>
  <c r="I1464" i="1"/>
  <c r="H103" i="1"/>
  <c r="B316" i="9"/>
  <c r="E315" i="9"/>
  <c r="I10" i="3" s="1"/>
  <c r="F420" i="4"/>
  <c r="D635" i="4"/>
  <c r="C414" i="1"/>
  <c r="G358" i="1"/>
  <c r="H358" i="1"/>
  <c r="E151" i="4"/>
  <c r="D148" i="1"/>
  <c r="H1097" i="1"/>
  <c r="G1097" i="1"/>
  <c r="I31" i="3"/>
  <c r="D1469" i="1"/>
  <c r="G173" i="1"/>
  <c r="H173" i="1"/>
  <c r="E6" i="5"/>
  <c r="I20" i="3"/>
  <c r="F124" i="4"/>
  <c r="C120" i="1"/>
  <c r="I1477" i="1"/>
  <c r="I1472" i="1"/>
  <c r="H619" i="1"/>
  <c r="G619" i="1"/>
  <c r="F50" i="4"/>
  <c r="C46" i="1"/>
  <c r="I1465" i="1"/>
  <c r="I1451" i="1"/>
  <c r="G193" i="1"/>
  <c r="D984" i="1" l="1"/>
  <c r="F635" i="4"/>
  <c r="C629" i="1"/>
  <c r="H211" i="1"/>
  <c r="G211" i="1"/>
  <c r="H1154" i="1"/>
  <c r="G1154" i="1"/>
  <c r="G1112" i="1"/>
  <c r="H1112" i="1"/>
  <c r="I28" i="3"/>
  <c r="D1435" i="1"/>
  <c r="H9" i="3" s="1"/>
  <c r="H1096" i="1"/>
  <c r="G1096" i="1"/>
  <c r="H28" i="3"/>
  <c r="C1435" i="1"/>
  <c r="F141" i="6"/>
  <c r="I22" i="3"/>
  <c r="E175" i="5"/>
  <c r="D1152" i="1" s="1"/>
  <c r="D1153" i="1"/>
  <c r="H19" i="9"/>
  <c r="E19" i="9" s="1"/>
  <c r="B19" i="9" s="1"/>
  <c r="I35" i="3"/>
  <c r="C1518" i="1"/>
  <c r="G1222" i="1"/>
  <c r="H1222" i="1"/>
  <c r="D175" i="5"/>
  <c r="H22" i="3"/>
  <c r="F176" i="5"/>
  <c r="C1153" i="1"/>
  <c r="H1517" i="1"/>
  <c r="G1517" i="1"/>
  <c r="H11" i="3"/>
  <c r="H523" i="1"/>
  <c r="G523" i="1"/>
  <c r="G294" i="1"/>
  <c r="H294" i="1"/>
  <c r="H1329" i="1"/>
  <c r="G1329" i="1"/>
  <c r="F350" i="4"/>
  <c r="D408" i="4"/>
  <c r="C345" i="1"/>
  <c r="H159" i="1"/>
  <c r="G159" i="1"/>
  <c r="H1065" i="1"/>
  <c r="G1065" i="1"/>
  <c r="H120" i="1"/>
  <c r="G120" i="1"/>
  <c r="H1183" i="1"/>
  <c r="G1183" i="1"/>
  <c r="H148" i="1"/>
  <c r="G148" i="1"/>
  <c r="H259" i="1"/>
  <c r="G259" i="1"/>
  <c r="H561" i="1"/>
  <c r="G561" i="1"/>
  <c r="G46" i="1"/>
  <c r="H46" i="1"/>
  <c r="G78" i="1"/>
  <c r="H78" i="1"/>
  <c r="E311" i="9"/>
  <c r="B311" i="9" s="1"/>
  <c r="G1215" i="1"/>
  <c r="H1215" i="1"/>
  <c r="G1524" i="1"/>
  <c r="H1524" i="1"/>
  <c r="I16" i="3"/>
  <c r="E412" i="4"/>
  <c r="D2" i="1"/>
  <c r="F151" i="4"/>
  <c r="H17" i="3"/>
  <c r="D289" i="4"/>
  <c r="C147" i="1"/>
  <c r="F237" i="5"/>
  <c r="H23" i="3"/>
  <c r="C1214" i="1"/>
  <c r="G1423" i="1"/>
  <c r="H1423" i="1"/>
  <c r="G313" i="9"/>
  <c r="E313" i="9" s="1"/>
  <c r="D636" i="4"/>
  <c r="F528" i="4"/>
  <c r="C522" i="1"/>
  <c r="H1047" i="1"/>
  <c r="G1047" i="1"/>
  <c r="G3" i="1"/>
  <c r="H3" i="1"/>
  <c r="F7" i="5"/>
  <c r="D6" i="5"/>
  <c r="H20" i="3"/>
  <c r="C985" i="1"/>
  <c r="I17" i="3"/>
  <c r="E289" i="4"/>
  <c r="E290" i="4" s="1"/>
  <c r="D286" i="1" s="1"/>
  <c r="D147" i="1"/>
  <c r="E317" i="9"/>
  <c r="B318" i="9"/>
  <c r="G990" i="1"/>
  <c r="H990" i="1"/>
  <c r="H1469" i="1"/>
  <c r="G1469" i="1"/>
  <c r="H414" i="1"/>
  <c r="G414" i="1"/>
  <c r="G574" i="1"/>
  <c r="H574" i="1"/>
  <c r="H192" i="1"/>
  <c r="G192" i="1"/>
  <c r="E636" i="4"/>
  <c r="D630" i="1" s="1"/>
  <c r="D522" i="1"/>
  <c r="H1383" i="1"/>
  <c r="G1383" i="1"/>
  <c r="I23" i="3"/>
  <c r="D1214" i="1"/>
  <c r="E21" i="9"/>
  <c r="G314" i="9"/>
  <c r="E314" i="9" s="1"/>
  <c r="B314" i="9" s="1"/>
  <c r="H102" i="1"/>
  <c r="G102" i="1"/>
  <c r="H1056" i="1"/>
  <c r="G1056" i="1"/>
  <c r="D407" i="4"/>
  <c r="F298" i="4"/>
  <c r="C293" i="1"/>
  <c r="H220" i="1"/>
  <c r="G220" i="1"/>
  <c r="H21" i="3"/>
  <c r="F68" i="5"/>
  <c r="C1046" i="1"/>
  <c r="G346" i="1"/>
  <c r="H346" i="1"/>
  <c r="D412" i="4"/>
  <c r="F6" i="4"/>
  <c r="H16" i="3"/>
  <c r="C2" i="1"/>
  <c r="H1167" i="1"/>
  <c r="G1167" i="1"/>
  <c r="E408" i="4"/>
  <c r="D403" i="1" s="1"/>
  <c r="D345" i="1"/>
  <c r="H306" i="1"/>
  <c r="G306" i="1"/>
  <c r="B21" i="9" l="1"/>
  <c r="G285" i="9"/>
  <c r="E285" i="9" s="1"/>
  <c r="B285" i="9" s="1"/>
  <c r="G278" i="9"/>
  <c r="F6" i="5"/>
  <c r="C984" i="1"/>
  <c r="F636" i="4"/>
  <c r="C630" i="1"/>
  <c r="G1214" i="1"/>
  <c r="H1214" i="1"/>
  <c r="D291" i="4"/>
  <c r="F289" i="4"/>
  <c r="D413" i="4"/>
  <c r="C285" i="1"/>
  <c r="E639" i="4"/>
  <c r="D407" i="1"/>
  <c r="N3" i="9"/>
  <c r="G1435" i="1"/>
  <c r="H1435" i="1"/>
  <c r="G629" i="1"/>
  <c r="H629" i="1"/>
  <c r="E312" i="9"/>
  <c r="I11" i="3" s="1"/>
  <c r="B313" i="9"/>
  <c r="K3" i="9"/>
  <c r="I9" i="3"/>
  <c r="G1518" i="1"/>
  <c r="H1518" i="1"/>
  <c r="H293" i="1"/>
  <c r="G293" i="1"/>
  <c r="E413" i="4"/>
  <c r="E291" i="4"/>
  <c r="D287" i="1" s="1"/>
  <c r="D285" i="1"/>
  <c r="D290" i="4"/>
  <c r="F407" i="4"/>
  <c r="C402" i="1"/>
  <c r="H985" i="1"/>
  <c r="G985" i="1"/>
  <c r="G522" i="1"/>
  <c r="H522" i="1"/>
  <c r="G345" i="1"/>
  <c r="H345" i="1"/>
  <c r="F175" i="5"/>
  <c r="C1152" i="1"/>
  <c r="G2" i="1"/>
  <c r="H2" i="1"/>
  <c r="D639" i="4"/>
  <c r="F412" i="4"/>
  <c r="D414" i="4"/>
  <c r="C407" i="1"/>
  <c r="H1046" i="1"/>
  <c r="G1046" i="1"/>
  <c r="H147" i="1"/>
  <c r="G147" i="1"/>
  <c r="F408" i="4"/>
  <c r="C403" i="1"/>
  <c r="H1153" i="1"/>
  <c r="G1153" i="1"/>
  <c r="H278" i="9"/>
  <c r="C409" i="1" l="1"/>
  <c r="D633" i="1"/>
  <c r="G403" i="1"/>
  <c r="H403" i="1"/>
  <c r="H407" i="1"/>
  <c r="G407" i="1"/>
  <c r="E415" i="4"/>
  <c r="D410" i="1" s="1"/>
  <c r="E640" i="4"/>
  <c r="E641" i="4" s="1"/>
  <c r="D408" i="1"/>
  <c r="E414" i="4"/>
  <c r="D409" i="1" s="1"/>
  <c r="H630" i="1"/>
  <c r="G630" i="1"/>
  <c r="E278" i="9"/>
  <c r="F290" i="4"/>
  <c r="C286" i="1"/>
  <c r="G285" i="1"/>
  <c r="H285" i="1"/>
  <c r="H8" i="3"/>
  <c r="H984" i="1"/>
  <c r="G984" i="1"/>
  <c r="F291" i="4"/>
  <c r="C287" i="1"/>
  <c r="D641" i="4"/>
  <c r="F639" i="4"/>
  <c r="C633" i="1"/>
  <c r="G1152" i="1"/>
  <c r="H1152" i="1"/>
  <c r="H402" i="1"/>
  <c r="G402" i="1"/>
  <c r="D640" i="4"/>
  <c r="D415" i="4"/>
  <c r="F413" i="4"/>
  <c r="C408" i="1"/>
  <c r="D635" i="1" l="1"/>
  <c r="F641" i="4"/>
  <c r="C635" i="1"/>
  <c r="D642" i="4"/>
  <c r="D645" i="4" s="1"/>
  <c r="F640" i="4"/>
  <c r="C634" i="1"/>
  <c r="G287" i="1"/>
  <c r="H287" i="1"/>
  <c r="H408" i="1"/>
  <c r="G408" i="1"/>
  <c r="G633" i="1"/>
  <c r="H633" i="1"/>
  <c r="F415" i="4"/>
  <c r="C410" i="1"/>
  <c r="E277" i="9"/>
  <c r="I8" i="3" s="1"/>
  <c r="B278" i="9"/>
  <c r="E642" i="4"/>
  <c r="D634" i="1"/>
  <c r="H409" i="1"/>
  <c r="G409" i="1"/>
  <c r="M3" i="9"/>
  <c r="H286" i="1"/>
  <c r="G286" i="1"/>
  <c r="F414" i="4"/>
  <c r="H18" i="3" l="1"/>
  <c r="C639" i="1"/>
  <c r="E646" i="4"/>
  <c r="D636" i="1"/>
  <c r="D646" i="4"/>
  <c r="F642" i="4"/>
  <c r="C636" i="1"/>
  <c r="G635" i="1"/>
  <c r="H635" i="1"/>
  <c r="E645" i="4"/>
  <c r="G410" i="1"/>
  <c r="H410" i="1"/>
  <c r="H634" i="1"/>
  <c r="G634" i="1"/>
  <c r="G276" i="9" l="1"/>
  <c r="E276" i="9" s="1"/>
  <c r="B276" i="9" s="1"/>
  <c r="F646" i="4"/>
  <c r="H19" i="3"/>
  <c r="C640" i="1"/>
  <c r="I18" i="3"/>
  <c r="D639" i="1"/>
  <c r="G639" i="1" s="1"/>
  <c r="H636" i="1"/>
  <c r="G636" i="1"/>
  <c r="I19" i="3"/>
  <c r="D640" i="1"/>
  <c r="F645" i="4"/>
  <c r="H7" i="3" l="1"/>
  <c r="J3" i="9" s="1"/>
  <c r="H639" i="1"/>
  <c r="H640" i="1"/>
  <c r="G640" i="1"/>
  <c r="G274" i="9" l="1"/>
  <c r="M272" i="9"/>
  <c r="H274" i="9"/>
  <c r="L272" i="9"/>
  <c r="H18" i="9"/>
  <c r="G18" i="9"/>
  <c r="G15" i="9"/>
  <c r="J17" i="9"/>
  <c r="J7" i="9"/>
  <c r="K12" i="9"/>
  <c r="J8" i="9"/>
  <c r="K11" i="9"/>
  <c r="J9" i="9"/>
  <c r="K9" i="9"/>
  <c r="G17" i="9"/>
  <c r="K13" i="9"/>
  <c r="I7" i="9"/>
  <c r="I12" i="9"/>
  <c r="K7" i="9"/>
  <c r="I6" i="9"/>
  <c r="M15" i="9"/>
  <c r="L16" i="9"/>
  <c r="J5" i="9"/>
  <c r="H15" i="9"/>
  <c r="M16" i="9"/>
  <c r="K8" i="9"/>
  <c r="L15" i="9"/>
  <c r="I5" i="9"/>
  <c r="I11" i="9"/>
  <c r="J6" i="9"/>
  <c r="J13" i="9"/>
  <c r="I9" i="9"/>
  <c r="K6" i="9"/>
  <c r="K10" i="9"/>
  <c r="H16" i="9"/>
  <c r="H17" i="9"/>
  <c r="I17" i="9"/>
  <c r="J10" i="9"/>
  <c r="K5" i="9"/>
  <c r="J12" i="9"/>
  <c r="I8" i="9"/>
  <c r="J11" i="9"/>
  <c r="I13" i="9"/>
  <c r="G16" i="9"/>
  <c r="E10" i="9" l="1"/>
  <c r="B10" i="9" s="1"/>
  <c r="E16" i="9"/>
  <c r="E5" i="9"/>
  <c r="B5" i="9" s="1"/>
  <c r="F16" i="9"/>
  <c r="E18" i="9"/>
  <c r="B18" i="9" s="1"/>
  <c r="E9" i="9"/>
  <c r="B9" i="9" s="1"/>
  <c r="F272" i="9"/>
  <c r="F20" i="9" s="1"/>
  <c r="F15" i="9"/>
  <c r="F14" i="9" s="1"/>
  <c r="E6" i="9"/>
  <c r="B6" i="9" s="1"/>
  <c r="E13" i="9"/>
  <c r="B13" i="9" s="1"/>
  <c r="E17" i="9"/>
  <c r="B17" i="9" s="1"/>
  <c r="E15" i="9"/>
  <c r="E12" i="9"/>
  <c r="B12" i="9" s="1"/>
  <c r="E8" i="9"/>
  <c r="B8" i="9" s="1"/>
  <c r="E11" i="9"/>
  <c r="B11" i="9" s="1"/>
  <c r="E7" i="9"/>
  <c r="B7" i="9" s="1"/>
  <c r="E274" i="9"/>
  <c r="B16" i="9" l="1"/>
  <c r="B272" i="9"/>
  <c r="F3" i="9"/>
  <c r="B274" i="9"/>
  <c r="E20" i="9"/>
  <c r="I7" i="3"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<sst xmlns="http://schemas.openxmlformats.org/spreadsheetml/2006/main" count="4374" uniqueCount="3426">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</sst>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1755848.58</v>
      </c>
      <c r="D2" s="6">
        <f>'PR-RAS'!E6</f>
        <v>2233258.2299999995</v>
      </c>
      <c r="E2" s="6">
        <v>0</v>
      </c>
      <c r="F2" s="6">
        <v>0</v>
      </c>
      <c r="G2" s="7">
        <f t="shared" ref="G2:G264" si="0">(B2/1000)*(C2*1+D2*2)</f>
        <v>6222.3650399999997</v>
      </c>
      <c r="H2" s="7">
        <f t="shared" ref="H2:H264" si="1">ABS(C2-ROUND(C2,0))+ABS(D2-ROUND(D2,0))</f>
        <v>0.64999999944120646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1435995.73</v>
      </c>
      <c r="D46" s="1">
        <f>'PR-RAS'!E50</f>
        <v>1797514.1899999995</v>
      </c>
      <c r="E46" s="1">
        <v>0</v>
      </c>
      <c r="F46" s="1">
        <v>0</v>
      </c>
      <c r="G46" s="2">
        <f t="shared" si="0"/>
        <v>226396.08494999996</v>
      </c>
      <c r="H46" s="2">
        <f t="shared" si="1"/>
        <v>0.45999999949708581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1435995.73</v>
      </c>
      <c r="D64" s="1">
        <f>'PR-RAS'!E68</f>
        <v>1797514.1899999995</v>
      </c>
      <c r="E64" s="1">
        <v>0</v>
      </c>
      <c r="F64" s="1">
        <v>0</v>
      </c>
      <c r="G64" s="2">
        <f t="shared" si="0"/>
        <v>316954.51892999996</v>
      </c>
      <c r="H64" s="2">
        <f t="shared" si="1"/>
        <v>0.45999999949708581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1435995.73</v>
      </c>
      <c r="D65" s="1">
        <f>'PR-RAS'!E69</f>
        <v>1797514.1899999995</v>
      </c>
      <c r="E65" s="1">
        <v>0</v>
      </c>
      <c r="F65" s="1">
        <v>0</v>
      </c>
      <c r="G65" s="2">
        <f t="shared" si="0"/>
        <v>321985.54303999996</v>
      </c>
      <c r="H65" s="2">
        <f t="shared" si="1"/>
        <v>0.45999999949708581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v>
      </c>
      <c r="D78" s="1">
        <f>'PR-RAS'!E82</f>
        <v>3.5200000000000005</v>
      </c>
      <c r="E78" s="1">
        <v>0</v>
      </c>
      <c r="F78" s="1">
        <v>0</v>
      </c>
      <c r="G78" s="2">
        <f t="shared" si="0"/>
        <v>0.62370000000000014</v>
      </c>
      <c r="H78" s="2">
        <f t="shared" si="1"/>
        <v>0.53999999999999959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v>
      </c>
      <c r="D79" s="1">
        <f>'PR-RAS'!E83</f>
        <v>3.5200000000000005</v>
      </c>
      <c r="E79" s="1">
        <v>0</v>
      </c>
      <c r="F79" s="1">
        <v>0</v>
      </c>
      <c r="G79" s="2">
        <f t="shared" si="0"/>
        <v>0.63180000000000014</v>
      </c>
      <c r="H79" s="2">
        <f t="shared" si="1"/>
        <v>0.53999999999999959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v>
      </c>
      <c r="D81" s="1">
        <f>'PR-RAS'!E85</f>
        <v>3.5200000000000005</v>
      </c>
      <c r="E81" s="1">
        <v>0</v>
      </c>
      <c r="F81" s="1">
        <v>0</v>
      </c>
      <c r="G81" s="2">
        <f t="shared" si="0"/>
        <v>0.64800000000000013</v>
      </c>
      <c r="H81" s="2">
        <f t="shared" si="1"/>
        <v>0.53999999999999959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35641.53</v>
      </c>
      <c r="D120" s="1">
        <f>'PR-RAS'!E124</f>
        <v>51172.459999999992</v>
      </c>
      <c r="E120" s="1">
        <v>0</v>
      </c>
      <c r="F120" s="1">
        <v>0</v>
      </c>
      <c r="G120" s="2">
        <f t="shared" si="0"/>
        <v>16420.387549999996</v>
      </c>
      <c r="H120" s="2">
        <f t="shared" si="1"/>
        <v>0.92999999999301508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32496.62</v>
      </c>
      <c r="D121" s="1">
        <f>'PR-RAS'!E125</f>
        <v>45857.859999999993</v>
      </c>
      <c r="E121" s="1">
        <v>0</v>
      </c>
      <c r="F121" s="1">
        <v>0</v>
      </c>
      <c r="G121" s="2">
        <f t="shared" si="0"/>
        <v>14905.480799999998</v>
      </c>
      <c r="H121" s="2">
        <f t="shared" si="1"/>
        <v>0.52000000000771252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32496.62</v>
      </c>
      <c r="D123" s="1">
        <f>'PR-RAS'!E127</f>
        <v>45857.859999999993</v>
      </c>
      <c r="E123" s="1">
        <v>0</v>
      </c>
      <c r="F123" s="1">
        <v>0</v>
      </c>
      <c r="G123" s="2">
        <f t="shared" si="0"/>
        <v>15153.905479999998</v>
      </c>
      <c r="H123" s="2">
        <f t="shared" si="1"/>
        <v>0.52000000000771252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3144.91</v>
      </c>
      <c r="D124" s="1">
        <f>'PR-RAS'!E128</f>
        <v>5314.6</v>
      </c>
      <c r="E124" s="1">
        <v>0</v>
      </c>
      <c r="F124" s="1">
        <v>0</v>
      </c>
      <c r="G124" s="2">
        <f t="shared" si="0"/>
        <v>1694.2155299999999</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3144.91</v>
      </c>
      <c r="D125" s="1">
        <f>'PR-RAS'!E129</f>
        <v>5314.6</v>
      </c>
      <c r="E125" s="1">
        <v>0</v>
      </c>
      <c r="F125" s="1">
        <v>0</v>
      </c>
      <c r="G125" s="2">
        <f t="shared" si="0"/>
        <v>1707.98964</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284210.26</v>
      </c>
      <c r="D129" s="1">
        <f>'PR-RAS'!E133</f>
        <v>384568.06</v>
      </c>
      <c r="E129" s="1">
        <v>0</v>
      </c>
      <c r="F129" s="1">
        <v>0</v>
      </c>
      <c r="G129" s="2">
        <f t="shared" si="0"/>
        <v>134828.33663999999</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284210.26</v>
      </c>
      <c r="D130" s="1">
        <f>'PR-RAS'!E134</f>
        <v>384568.06</v>
      </c>
      <c r="E130" s="1">
        <v>0</v>
      </c>
      <c r="F130" s="1">
        <v>0</v>
      </c>
      <c r="G130" s="2">
        <f t="shared" si="0"/>
        <v>135881.68302</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244443.33</v>
      </c>
      <c r="D131" s="1">
        <f>'PR-RAS'!E135</f>
        <v>355042.72</v>
      </c>
      <c r="E131" s="1">
        <v>0</v>
      </c>
      <c r="F131" s="1">
        <v>0</v>
      </c>
      <c r="G131" s="2">
        <f t="shared" si="0"/>
        <v>124088.7401</v>
      </c>
      <c r="H131" s="2">
        <f t="shared" si="1"/>
        <v>0.61000000001513399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39766.93</v>
      </c>
      <c r="D132" s="1">
        <f>'PR-RAS'!E136</f>
        <v>29525.34</v>
      </c>
      <c r="E132" s="1">
        <v>0</v>
      </c>
      <c r="F132" s="1">
        <v>0</v>
      </c>
      <c r="G132" s="2">
        <f t="shared" si="0"/>
        <v>12945.10691</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1682132.1300000001</v>
      </c>
      <c r="D147" s="1">
        <f>'PR-RAS'!E151</f>
        <v>2187427.0799999996</v>
      </c>
      <c r="E147" s="1">
        <v>0</v>
      </c>
      <c r="F147" s="1">
        <v>0</v>
      </c>
      <c r="G147" s="2">
        <f t="shared" si="0"/>
        <v>884319.99833999982</v>
      </c>
      <c r="H147" s="2">
        <f t="shared" si="1"/>
        <v>0.20999999972991645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1413938.1900000002</v>
      </c>
      <c r="D148" s="1">
        <f>'PR-RAS'!E152</f>
        <v>1788485.4299999997</v>
      </c>
      <c r="E148" s="1">
        <v>0</v>
      </c>
      <c r="F148" s="1">
        <v>0</v>
      </c>
      <c r="G148" s="2">
        <f t="shared" si="0"/>
        <v>733663.63034999988</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1166635.1200000001</v>
      </c>
      <c r="D149" s="1">
        <f>'PR-RAS'!E153</f>
        <v>1497130.4899999998</v>
      </c>
      <c r="E149" s="1">
        <v>0</v>
      </c>
      <c r="F149" s="1">
        <v>0</v>
      </c>
      <c r="G149" s="2">
        <f t="shared" si="0"/>
        <v>615812.6227999999</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1166635.1200000001</v>
      </c>
      <c r="D150" s="1">
        <f>'PR-RAS'!E154</f>
        <v>1497130.4899999998</v>
      </c>
      <c r="E150" s="1">
        <v>0</v>
      </c>
      <c r="F150" s="1">
        <v>0</v>
      </c>
      <c r="G150" s="2">
        <f t="shared" si="0"/>
        <v>619973.51889999991</v>
      </c>
      <c r="H150" s="2">
        <f t="shared" si="1"/>
        <v>0.60999999986961484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54985.97</v>
      </c>
      <c r="D154" s="1">
        <f>'PR-RAS'!E158</f>
        <v>44579.200000000004</v>
      </c>
      <c r="E154" s="1">
        <v>0</v>
      </c>
      <c r="F154" s="1">
        <v>0</v>
      </c>
      <c r="G154" s="2">
        <f t="shared" si="0"/>
        <v>22054.088609999999</v>
      </c>
      <c r="H154" s="2">
        <f t="shared" si="1"/>
        <v>0.23000000000320142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192317.1</v>
      </c>
      <c r="D155" s="1">
        <f>'PR-RAS'!E159</f>
        <v>246775.73999999996</v>
      </c>
      <c r="E155" s="1">
        <v>0</v>
      </c>
      <c r="F155" s="1">
        <v>0</v>
      </c>
      <c r="G155" s="2">
        <f t="shared" si="0"/>
        <v>105623.76131999999</v>
      </c>
      <c r="H155" s="2">
        <f t="shared" si="1"/>
        <v>0.36000000004423782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192317.1</v>
      </c>
      <c r="D157" s="1">
        <f>'PR-RAS'!E161</f>
        <v>246775.73999999996</v>
      </c>
      <c r="E157" s="1">
        <v>0</v>
      </c>
      <c r="F157" s="1">
        <v>0</v>
      </c>
      <c r="G157" s="2">
        <f t="shared" si="0"/>
        <v>106995.49847999999</v>
      </c>
      <c r="H157" s="2">
        <f t="shared" si="1"/>
        <v>0.36000000004423782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266495.55000000005</v>
      </c>
      <c r="D159" s="1">
        <f>'PR-RAS'!E163</f>
        <v>297438.07999999996</v>
      </c>
      <c r="E159" s="1">
        <v>0</v>
      </c>
      <c r="F159" s="1">
        <v>0</v>
      </c>
      <c r="G159" s="2">
        <f t="shared" si="0"/>
        <v>136096.73017999998</v>
      </c>
      <c r="H159" s="2">
        <f t="shared" si="1"/>
        <v>0.52999999991152436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39202.93</v>
      </c>
      <c r="D160" s="1">
        <f>'PR-RAS'!E164</f>
        <v>33905.789999999994</v>
      </c>
      <c r="E160" s="1">
        <v>0</v>
      </c>
      <c r="F160" s="1">
        <v>0</v>
      </c>
      <c r="G160" s="2">
        <f t="shared" si="0"/>
        <v>17015.307089999998</v>
      </c>
      <c r="H160" s="2">
        <f t="shared" si="1"/>
        <v>0.2800000000061118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12539.62</v>
      </c>
      <c r="D161" s="1">
        <f>'PR-RAS'!E165</f>
        <v>12495.95</v>
      </c>
      <c r="E161" s="1">
        <v>0</v>
      </c>
      <c r="F161" s="1">
        <v>0</v>
      </c>
      <c r="G161" s="2">
        <f t="shared" si="0"/>
        <v>6005.043200000001</v>
      </c>
      <c r="H161" s="2">
        <f t="shared" si="1"/>
        <v>0.42999999999847205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25637.22</v>
      </c>
      <c r="D162" s="1">
        <f>'PR-RAS'!E166</f>
        <v>20515.839999999997</v>
      </c>
      <c r="E162" s="1">
        <v>0</v>
      </c>
      <c r="F162" s="1">
        <v>0</v>
      </c>
      <c r="G162" s="2">
        <f t="shared" si="0"/>
        <v>10733.6929</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1026.0899999999999</v>
      </c>
      <c r="D163" s="1">
        <f>'PR-RAS'!E167</f>
        <v>894</v>
      </c>
      <c r="E163" s="1">
        <v>0</v>
      </c>
      <c r="F163" s="1">
        <v>0</v>
      </c>
      <c r="G163" s="2">
        <f t="shared" si="0"/>
        <v>455.88258000000002</v>
      </c>
      <c r="H163" s="2">
        <f t="shared" si="1"/>
        <v>8.9999999999918145E-2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177332.34000000003</v>
      </c>
      <c r="D165" s="1">
        <f>'PR-RAS'!E169</f>
        <v>208961.81</v>
      </c>
      <c r="E165" s="1">
        <v>0</v>
      </c>
      <c r="F165" s="1">
        <v>0</v>
      </c>
      <c r="G165" s="2">
        <f t="shared" si="0"/>
        <v>97621.977440000002</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26624</v>
      </c>
      <c r="D166" s="1">
        <f>'PR-RAS'!E170</f>
        <v>26540.65</v>
      </c>
      <c r="E166" s="1">
        <v>0</v>
      </c>
      <c r="F166" s="1">
        <v>0</v>
      </c>
      <c r="G166" s="2">
        <f t="shared" si="0"/>
        <v>13151.374500000002</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118217.13</v>
      </c>
      <c r="D167" s="1">
        <f>'PR-RAS'!E171</f>
        <v>154253.66</v>
      </c>
      <c r="E167" s="1">
        <v>0</v>
      </c>
      <c r="F167" s="1">
        <v>0</v>
      </c>
      <c r="G167" s="2">
        <f t="shared" si="0"/>
        <v>70836.258700000006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25994.45</v>
      </c>
      <c r="D168" s="1">
        <f>'PR-RAS'!E172</f>
        <v>20252.400000000001</v>
      </c>
      <c r="E168" s="1">
        <v>0</v>
      </c>
      <c r="F168" s="1">
        <v>0</v>
      </c>
      <c r="G168" s="2">
        <f t="shared" si="0"/>
        <v>11105.374750000001</v>
      </c>
      <c r="H168" s="2">
        <f t="shared" si="1"/>
        <v>0.85000000000218279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6496.76</v>
      </c>
      <c r="D169" s="1">
        <f>'PR-RAS'!E173</f>
        <v>7915.1</v>
      </c>
      <c r="E169" s="1">
        <v>0</v>
      </c>
      <c r="F169" s="1">
        <v>0</v>
      </c>
      <c r="G169" s="2">
        <f t="shared" si="0"/>
        <v>3750.9292800000003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48304.03</v>
      </c>
      <c r="D173" s="1">
        <f>'PR-RAS'!E177</f>
        <v>52855.57</v>
      </c>
      <c r="E173" s="1">
        <v>0</v>
      </c>
      <c r="F173" s="1">
        <v>0</v>
      </c>
      <c r="G173" s="2">
        <f t="shared" si="0"/>
        <v>26490.609239999994</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31222.02</v>
      </c>
      <c r="D174" s="1">
        <f>'PR-RAS'!E178</f>
        <v>34312.300000000003</v>
      </c>
      <c r="E174" s="1">
        <v>0</v>
      </c>
      <c r="F174" s="1">
        <v>0</v>
      </c>
      <c r="G174" s="2">
        <f t="shared" si="0"/>
        <v>17273.465260000001</v>
      </c>
      <c r="H174" s="2">
        <f t="shared" si="1"/>
        <v>0.32000000000334694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4409.6400000000003</v>
      </c>
      <c r="D175" s="1">
        <f>'PR-RAS'!E179</f>
        <v>6541.84</v>
      </c>
      <c r="E175" s="1">
        <v>0</v>
      </c>
      <c r="F175" s="1">
        <v>0</v>
      </c>
      <c r="G175" s="2">
        <f t="shared" si="0"/>
        <v>3043.8376799999996</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8136.84</v>
      </c>
      <c r="D177" s="1">
        <f>'PR-RAS'!E181</f>
        <v>4085.13</v>
      </c>
      <c r="E177" s="1">
        <v>0</v>
      </c>
      <c r="F177" s="1">
        <v>0</v>
      </c>
      <c r="G177" s="2">
        <f t="shared" si="0"/>
        <v>2870.0495999999998</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688.15</v>
      </c>
      <c r="D179" s="1">
        <f>'PR-RAS'!E183</f>
        <v>3616.73</v>
      </c>
      <c r="E179" s="1">
        <v>0</v>
      </c>
      <c r="F179" s="1">
        <v>0</v>
      </c>
      <c r="G179" s="2">
        <f t="shared" si="0"/>
        <v>1410.0465799999999</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1073.29</v>
      </c>
      <c r="D180" s="1">
        <f>'PR-RAS'!E184</f>
        <v>1612.5</v>
      </c>
      <c r="E180" s="1">
        <v>0</v>
      </c>
      <c r="F180" s="1">
        <v>0</v>
      </c>
      <c r="G180" s="2">
        <f t="shared" si="0"/>
        <v>769.39391000000001</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2146.9899999999998</v>
      </c>
      <c r="D181" s="1">
        <f>'PR-RAS'!E185</f>
        <v>2136.9000000000005</v>
      </c>
      <c r="E181" s="1">
        <v>0</v>
      </c>
      <c r="F181" s="1">
        <v>0</v>
      </c>
      <c r="G181" s="2">
        <f t="shared" si="0"/>
        <v>1155.7422000000001</v>
      </c>
      <c r="H181" s="2">
        <f t="shared" si="1"/>
        <v>0.10999999999967258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627.1</v>
      </c>
      <c r="D182" s="1">
        <f>'PR-RAS'!E186</f>
        <v>550.16999999999996</v>
      </c>
      <c r="E182" s="1">
        <v>0</v>
      </c>
      <c r="F182" s="1">
        <v>0</v>
      </c>
      <c r="G182" s="2">
        <f t="shared" si="0"/>
        <v>312.66663999999997</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1656.25</v>
      </c>
      <c r="D184" s="1">
        <f>'PR-RAS'!E188</f>
        <v>1714.9100000000003</v>
      </c>
      <c r="E184" s="1">
        <v>0</v>
      </c>
      <c r="F184" s="1">
        <v>0</v>
      </c>
      <c r="G184" s="2">
        <f t="shared" si="0"/>
        <v>930.75081000000011</v>
      </c>
      <c r="H184" s="2">
        <f t="shared" si="1"/>
        <v>0.33999999999969077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936.65</v>
      </c>
      <c r="D186" s="1">
        <f>'PR-RAS'!E190</f>
        <v>1011.82</v>
      </c>
      <c r="E186" s="1">
        <v>0</v>
      </c>
      <c r="F186" s="1">
        <v>0</v>
      </c>
      <c r="G186" s="2">
        <f t="shared" si="0"/>
        <v>547.65364999999997</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112.88</v>
      </c>
      <c r="D187" s="1">
        <f>'PR-RAS'!E191</f>
        <v>227</v>
      </c>
      <c r="E187" s="1">
        <v>0</v>
      </c>
      <c r="F187" s="1">
        <v>0</v>
      </c>
      <c r="G187" s="2">
        <f t="shared" si="0"/>
        <v>105.43968</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606.72</v>
      </c>
      <c r="D188" s="1">
        <f>'PR-RAS'!E192</f>
        <v>476.09000000000003</v>
      </c>
      <c r="E188" s="1">
        <v>0</v>
      </c>
      <c r="F188" s="1">
        <v>0</v>
      </c>
      <c r="G188" s="2">
        <f t="shared" si="0"/>
        <v>291.51429999999999</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721.65</v>
      </c>
      <c r="D192" s="1">
        <f>'PR-RAS'!E196</f>
        <v>770.7600000000001</v>
      </c>
      <c r="E192" s="1">
        <v>0</v>
      </c>
      <c r="F192" s="1">
        <v>0</v>
      </c>
      <c r="G192" s="2">
        <f t="shared" si="0"/>
        <v>432.26546999999999</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721.65</v>
      </c>
      <c r="D206" s="1">
        <f>'PR-RAS'!E210</f>
        <v>770.7600000000001</v>
      </c>
      <c r="E206" s="1">
        <v>0</v>
      </c>
      <c r="F206" s="1">
        <v>0</v>
      </c>
      <c r="G206" s="2">
        <f t="shared" si="0"/>
        <v>463.94984999999997</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721.65</v>
      </c>
      <c r="D207" s="1">
        <f>'PR-RAS'!E211</f>
        <v>770.7600000000001</v>
      </c>
      <c r="E207" s="1">
        <v>0</v>
      </c>
      <c r="F207" s="1">
        <v>0</v>
      </c>
      <c r="G207" s="2">
        <f t="shared" si="0"/>
        <v>466.21301999999997</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99693.31</v>
      </c>
      <c r="E248" s="1">
        <v>0</v>
      </c>
      <c r="F248" s="1">
        <v>0</v>
      </c>
      <c r="G248" s="2">
        <f t="shared" si="0"/>
        <v>49248.495139999999</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99693.31</v>
      </c>
      <c r="E255" s="1">
        <v>0</v>
      </c>
      <c r="F255" s="1">
        <v>0</v>
      </c>
      <c r="G255" s="2">
        <f t="shared" si="0"/>
        <v>50644.201479999996</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99693.31</v>
      </c>
      <c r="E257" s="1">
        <v>0</v>
      </c>
      <c r="F257" s="1">
        <v>0</v>
      </c>
      <c r="G257" s="2">
        <f t="shared" si="0"/>
        <v>51042.974719999998</v>
      </c>
      <c r="H257" s="2">
        <f t="shared" si="1"/>
        <v>0.30999999999767169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976.74</v>
      </c>
      <c r="D259" s="1">
        <f>'PR-RAS'!E263</f>
        <v>1039.5</v>
      </c>
      <c r="E259" s="1">
        <v>0</v>
      </c>
      <c r="F259" s="1">
        <v>0</v>
      </c>
      <c r="G259" s="2">
        <f t="shared" si="0"/>
        <v>788.38091999999995</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976.74</v>
      </c>
      <c r="D260" s="1">
        <f>'PR-RAS'!E264</f>
        <v>1039.5</v>
      </c>
      <c r="E260" s="1">
        <v>0</v>
      </c>
      <c r="F260" s="1">
        <v>0</v>
      </c>
      <c r="G260" s="2">
        <f t="shared" si="0"/>
        <v>791.43665999999996</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976.74</v>
      </c>
      <c r="D262" s="1">
        <f>'PR-RAS'!E266</f>
        <v>1039.5</v>
      </c>
      <c r="E262" s="1">
        <v>0</v>
      </c>
      <c r="F262" s="1">
        <v>0</v>
      </c>
      <c r="G262" s="2">
        <f t="shared" si="0"/>
        <v>797.54813999999999</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1682132.1300000001</v>
      </c>
      <c r="D285" s="1">
        <f>'PR-RAS'!E289</f>
        <v>2187427.0799999996</v>
      </c>
      <c r="E285" s="1">
        <v>0</v>
      </c>
      <c r="F285" s="1">
        <v>0</v>
      </c>
      <c r="G285" s="2">
        <f t="shared" si="8"/>
        <v>1720184.1063599996</v>
      </c>
      <c r="H285" s="2">
        <f t="shared" si="9"/>
        <v>0.20999999972991645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73716.449999999953</v>
      </c>
      <c r="D286" s="1">
        <f>'PR-RAS'!E290</f>
        <v>45831.149999999907</v>
      </c>
      <c r="E286" s="1">
        <v>0</v>
      </c>
      <c r="F286" s="1">
        <v>0</v>
      </c>
      <c r="G286" s="2">
        <f t="shared" si="8"/>
        <v>47132.943749999933</v>
      </c>
      <c r="H286" s="2">
        <f t="shared" si="9"/>
        <v>0.59999999986030161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25382.04</v>
      </c>
      <c r="D288" s="1">
        <f>'PR-RAS'!E292</f>
        <v>0</v>
      </c>
      <c r="E288" s="1">
        <v>0</v>
      </c>
      <c r="F288" s="1">
        <v>0</v>
      </c>
      <c r="G288" s="2">
        <f t="shared" si="8"/>
        <v>7284.6454799999992</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64711.86</v>
      </c>
      <c r="D345" s="1">
        <f>'PR-RAS'!E350</f>
        <v>30490.25</v>
      </c>
      <c r="E345" s="1">
        <v>0</v>
      </c>
      <c r="F345" s="1">
        <v>0</v>
      </c>
      <c r="G345" s="2">
        <f t="shared" si="8"/>
        <v>43238.171839999995</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57616.86</v>
      </c>
      <c r="D358" s="1">
        <f>'PR-RAS'!E363</f>
        <v>30490.25</v>
      </c>
      <c r="E358" s="1">
        <v>0</v>
      </c>
      <c r="F358" s="1">
        <v>0</v>
      </c>
      <c r="G358" s="2">
        <f t="shared" si="8"/>
        <v>42339.257519999999</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29173.65</v>
      </c>
      <c r="D364" s="1">
        <f>'PR-RAS'!E369</f>
        <v>25921.119999999999</v>
      </c>
      <c r="E364" s="1">
        <v>0</v>
      </c>
      <c r="F364" s="1">
        <v>0</v>
      </c>
      <c r="G364" s="2">
        <f t="shared" si="8"/>
        <v>29408.768069999998</v>
      </c>
      <c r="H364" s="2">
        <f t="shared" si="9"/>
        <v>0.46999999999752617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25473.64</v>
      </c>
      <c r="D365" s="1">
        <f>'PR-RAS'!E370</f>
        <v>25921.119999999999</v>
      </c>
      <c r="E365" s="1">
        <v>0</v>
      </c>
      <c r="F365" s="1">
        <v>0</v>
      </c>
      <c r="G365" s="2">
        <f t="shared" si="8"/>
        <v>28142.980320000002</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3700.01</v>
      </c>
      <c r="D367" s="1">
        <f>'PR-RAS'!E372</f>
        <v>0</v>
      </c>
      <c r="E367" s="1">
        <v>0</v>
      </c>
      <c r="F367" s="1">
        <v>0</v>
      </c>
      <c r="G367" s="2">
        <f t="shared" si="8"/>
        <v>1354.2036600000001</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28443.21</v>
      </c>
      <c r="D378" s="1">
        <f>'PR-RAS'!E383</f>
        <v>4569.13</v>
      </c>
      <c r="E378" s="1">
        <v>0</v>
      </c>
      <c r="F378" s="1">
        <v>0</v>
      </c>
      <c r="G378" s="2">
        <f t="shared" si="8"/>
        <v>14168.214190000001</v>
      </c>
      <c r="H378" s="2">
        <f t="shared" si="9"/>
        <v>0.33999999999923602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28443.21</v>
      </c>
      <c r="D379" s="1">
        <f>'PR-RAS'!E384</f>
        <v>4569.13</v>
      </c>
      <c r="E379" s="1">
        <v>0</v>
      </c>
      <c r="F379" s="1">
        <v>0</v>
      </c>
      <c r="G379" s="2">
        <f t="shared" si="8"/>
        <v>14205.79566</v>
      </c>
      <c r="H379" s="2">
        <f t="shared" si="9"/>
        <v>0.33999999999923602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7095</v>
      </c>
      <c r="D397" s="1">
        <f>'PR-RAS'!E402</f>
        <v>0</v>
      </c>
      <c r="E397" s="1">
        <v>0</v>
      </c>
      <c r="F397" s="1">
        <v>0</v>
      </c>
      <c r="G397" s="2">
        <f t="shared" si="8"/>
        <v>2809.6200000000003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7095</v>
      </c>
      <c r="D398" s="1">
        <f>'PR-RAS'!E403</f>
        <v>0</v>
      </c>
      <c r="E398" s="1">
        <v>0</v>
      </c>
      <c r="F398" s="1">
        <v>0</v>
      </c>
      <c r="G398" s="2">
        <f t="shared" si="8"/>
        <v>2816.7150000000001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64711.86</v>
      </c>
      <c r="D403" s="1">
        <f>'PR-RAS'!E408</f>
        <v>30490.25</v>
      </c>
      <c r="E403" s="1">
        <v>0</v>
      </c>
      <c r="F403" s="1">
        <v>0</v>
      </c>
      <c r="G403" s="2">
        <f t="shared" si="8"/>
        <v>50528.328720000005</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34386.629999999997</v>
      </c>
      <c r="E404" s="1">
        <v>0</v>
      </c>
      <c r="F404" s="1">
        <v>0</v>
      </c>
      <c r="G404" s="2">
        <f t="shared" si="8"/>
        <v>27715.623779999998</v>
      </c>
      <c r="H404" s="2">
        <f t="shared" si="9"/>
        <v>0.37000000000261934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1755848.58</v>
      </c>
      <c r="D407" s="1">
        <f>'PR-RAS'!E412</f>
        <v>2233258.2299999995</v>
      </c>
      <c r="E407" s="1">
        <v>0</v>
      </c>
      <c r="F407" s="1">
        <v>0</v>
      </c>
      <c r="G407" s="2">
        <f t="shared" si="8"/>
        <v>2526280.2062399997</v>
      </c>
      <c r="H407" s="2">
        <f t="shared" si="9"/>
        <v>0.64999999944120646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1746843.9900000002</v>
      </c>
      <c r="D408" s="1">
        <f>'PR-RAS'!E413</f>
        <v>2217917.3299999996</v>
      </c>
      <c r="E408" s="1">
        <v>0</v>
      </c>
      <c r="F408" s="1">
        <v>0</v>
      </c>
      <c r="G408" s="2">
        <f t="shared" si="8"/>
        <v>2516350.2105499995</v>
      </c>
      <c r="H408" s="2">
        <f t="shared" si="9"/>
        <v>0.3399999993853271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9004.589999999851</v>
      </c>
      <c r="D409" s="1">
        <f>'PR-RAS'!E414</f>
        <v>15340.899999999907</v>
      </c>
      <c r="E409" s="1">
        <v>0</v>
      </c>
      <c r="F409" s="1">
        <v>0</v>
      </c>
      <c r="G409" s="2">
        <f t="shared" si="8"/>
        <v>16192.047119999863</v>
      </c>
      <c r="H409" s="2">
        <f t="shared" si="9"/>
        <v>0.51000000024214387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25382.04</v>
      </c>
      <c r="D411" s="1">
        <f>'PR-RAS'!E416</f>
        <v>34386.629999999997</v>
      </c>
      <c r="E411" s="1">
        <v>0</v>
      </c>
      <c r="F411" s="1">
        <v>0</v>
      </c>
      <c r="G411" s="2">
        <f t="shared" si="8"/>
        <v>38603.672999999995</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1755848.58</v>
      </c>
      <c r="D633" s="1">
        <f>'PR-RAS'!E639</f>
        <v>2233258.2299999995</v>
      </c>
      <c r="E633" s="1">
        <v>0</v>
      </c>
      <c r="F633" s="1">
        <v>0</v>
      </c>
      <c r="G633" s="2">
        <f t="shared" si="10"/>
        <v>3932534.7052799994</v>
      </c>
      <c r="H633" s="2">
        <f t="shared" si="11"/>
        <v>0.64999999944120646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1746843.9900000002</v>
      </c>
      <c r="D634" s="1">
        <f>'PR-RAS'!E640</f>
        <v>2217917.3299999996</v>
      </c>
      <c r="E634" s="1">
        <v>0</v>
      </c>
      <c r="F634" s="1">
        <v>0</v>
      </c>
      <c r="G634" s="2">
        <f t="shared" si="10"/>
        <v>3913635.5854499997</v>
      </c>
      <c r="H634" s="2">
        <f t="shared" si="11"/>
        <v>0.3399999993853271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9004.589999999851</v>
      </c>
      <c r="D635" s="1">
        <f>'PR-RAS'!E641</f>
        <v>15340.899999999907</v>
      </c>
      <c r="E635" s="1">
        <v>0</v>
      </c>
      <c r="F635" s="1">
        <v>0</v>
      </c>
      <c r="G635" s="2">
        <f t="shared" si="10"/>
        <v>25161.171259999788</v>
      </c>
      <c r="H635" s="2">
        <f t="shared" si="11"/>
        <v>0.51000000024214387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25382.04</v>
      </c>
      <c r="D637" s="1">
        <f>'PR-RAS'!E643</f>
        <v>34386.629999999997</v>
      </c>
      <c r="E637" s="1">
        <v>0</v>
      </c>
      <c r="F637" s="1">
        <v>0</v>
      </c>
      <c r="G637" s="2">
        <f t="shared" si="10"/>
        <v>59882.770799999991</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34386.629999999852</v>
      </c>
      <c r="D639" s="1">
        <f>'PR-RAS'!E645</f>
        <v>49727.529999999904</v>
      </c>
      <c r="E639" s="1">
        <v>0</v>
      </c>
      <c r="F639" s="1">
        <v>0</v>
      </c>
      <c r="G639" s="2">
        <f t="shared" si="10"/>
        <v>85390.998219999776</v>
      </c>
      <c r="H639" s="2">
        <f t="shared" si="11"/>
        <v>0.8400000002438901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25382.04</v>
      </c>
      <c r="D642" s="1">
        <f>'PR-RAS'!E649</f>
        <v>34386.629999999997</v>
      </c>
      <c r="E642" s="1">
        <v>0</v>
      </c>
      <c r="F642" s="1">
        <v>0</v>
      </c>
      <c r="G642" s="2">
        <f t="shared" si="10"/>
        <v>60353.547299999991</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1755848.58</v>
      </c>
      <c r="D643" s="1">
        <f>'PR-RAS'!E650</f>
        <v>2233258.23</v>
      </c>
      <c r="E643" s="1">
        <v>0</v>
      </c>
      <c r="F643" s="1">
        <v>0</v>
      </c>
      <c r="G643" s="2">
        <f t="shared" si="10"/>
        <v>3994758.35568</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1746843.99</v>
      </c>
      <c r="D644" s="1">
        <f>'PR-RAS'!E651</f>
        <v>2217917.33</v>
      </c>
      <c r="E644" s="1">
        <v>0</v>
      </c>
      <c r="F644" s="1">
        <v>0</v>
      </c>
      <c r="G644" s="2">
        <f t="shared" si="10"/>
        <v>3975462.3719500005</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34386.630000000121</v>
      </c>
      <c r="D645" s="1">
        <f>'PR-RAS'!E652</f>
        <v>49727.529999999795</v>
      </c>
      <c r="E645" s="1">
        <v>0</v>
      </c>
      <c r="F645" s="1">
        <v>0</v>
      </c>
      <c r="G645" s="2">
        <f t="shared" si="10"/>
        <v>86194.048359999812</v>
      </c>
      <c r="H645" s="2">
        <f t="shared" si="11"/>
        <v>0.84000000008381903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1435995.73</v>
      </c>
      <c r="D668" s="1">
        <f>'PR-RAS'!E675</f>
        <v>1797514.1899999995</v>
      </c>
      <c r="E668" s="1">
        <v>0</v>
      </c>
      <c r="F668" s="1">
        <v>0</v>
      </c>
      <c r="G668" s="2">
        <f t="shared" si="10"/>
        <v>3355693.0813699998</v>
      </c>
      <c r="H668" s="2">
        <f t="shared" si="11"/>
        <v>0.45999999949708581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688.15</v>
      </c>
      <c r="D713" s="1">
        <f>'PR-RAS'!E720</f>
        <v>3616.73</v>
      </c>
      <c r="E713" s="1">
        <v>0</v>
      </c>
      <c r="F713" s="1">
        <v>0</v>
      </c>
      <c r="G713" s="2">
        <f t="shared" si="10"/>
        <v>5640.1863199999998</v>
      </c>
      <c r="H713" s="2">
        <f t="shared" si="11"/>
        <v>0.41999999999995907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936.65</v>
      </c>
      <c r="D719" s="1">
        <f>'PR-RAS'!E726</f>
        <v>1011.82</v>
      </c>
      <c r="E719" s="1">
        <v>0</v>
      </c>
      <c r="F719" s="1">
        <v>0</v>
      </c>
      <c r="G719" s="2">
        <f t="shared" si="10"/>
        <v>2125.4882199999997</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99693.31</v>
      </c>
      <c r="E817" s="1">
        <v>0</v>
      </c>
      <c r="F817" s="1">
        <v>0</v>
      </c>
      <c r="G817" s="2">
        <f t="shared" si="18"/>
        <v>162699.48191999999</v>
      </c>
      <c r="H817" s="2">
        <f t="shared" si="19"/>
        <v>0.30999999999767169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2115045.7499999995</v>
      </c>
      <c r="D984" s="6">
        <f>BILANCA!E6</f>
        <v>2150763.7199999997</v>
      </c>
      <c r="E984" s="6">
        <v>0</v>
      </c>
      <c r="F984" s="6">
        <v>0</v>
      </c>
      <c r="G984" s="7">
        <f t="shared" ref="G984:G1241" si="22">B984/1000*C984+B984/500*D984</f>
        <v>6416.5731899999992</v>
      </c>
      <c r="H984" s="7">
        <f t="shared" si="19"/>
        <v>0.53000000072643161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2080659.1199999996</v>
      </c>
      <c r="D985" s="1">
        <f>BILANCA!E7</f>
        <v>2101036.19</v>
      </c>
      <c r="E985" s="1">
        <v>0</v>
      </c>
      <c r="F985" s="1">
        <v>0</v>
      </c>
      <c r="G985" s="2">
        <f t="shared" si="22"/>
        <v>12565.463</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864274.07</v>
      </c>
      <c r="D986" s="1">
        <f>BILANCA!E8</f>
        <v>864274.07</v>
      </c>
      <c r="E986" s="1">
        <v>0</v>
      </c>
      <c r="F986" s="1">
        <v>0</v>
      </c>
      <c r="G986" s="2">
        <f t="shared" si="22"/>
        <v>7778.466629999999</v>
      </c>
      <c r="H986" s="2">
        <f t="shared" si="19"/>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864274.07</v>
      </c>
      <c r="D987" s="1">
        <f>BILANCA!E9</f>
        <v>864274.07</v>
      </c>
      <c r="E987" s="1">
        <v>0</v>
      </c>
      <c r="F987" s="1">
        <v>0</v>
      </c>
      <c r="G987" s="2">
        <f t="shared" si="22"/>
        <v>10371.288839999999</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1216385.0499999998</v>
      </c>
      <c r="D990" s="1">
        <f>BILANCA!E12</f>
        <v>1236762.1199999999</v>
      </c>
      <c r="E990" s="1">
        <v>0</v>
      </c>
      <c r="F990" s="1">
        <v>0</v>
      </c>
      <c r="G990" s="2">
        <f t="shared" si="22"/>
        <v>25829.365029999997</v>
      </c>
      <c r="H990" s="2">
        <f t="shared" si="19"/>
        <v>0.16999999969266355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986547.34999999986</v>
      </c>
      <c r="D991" s="1">
        <f>BILANCA!E13</f>
        <v>986547.34999999986</v>
      </c>
      <c r="E991" s="1">
        <v>0</v>
      </c>
      <c r="F991" s="1">
        <v>0</v>
      </c>
      <c r="G991" s="2">
        <f t="shared" si="22"/>
        <v>23677.136399999999</v>
      </c>
      <c r="H991" s="2">
        <f t="shared" si="19"/>
        <v>0.69999999972060323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1900640.39</v>
      </c>
      <c r="D993" s="1">
        <f>BILANCA!E15</f>
        <v>1900640.39</v>
      </c>
      <c r="E993" s="1">
        <v>0</v>
      </c>
      <c r="F993" s="1">
        <v>0</v>
      </c>
      <c r="G993" s="2">
        <f t="shared" si="22"/>
        <v>57019.2117</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914093.04</v>
      </c>
      <c r="D996" s="1">
        <f>BILANCA!E18</f>
        <v>914093.04</v>
      </c>
      <c r="E996" s="1">
        <v>0</v>
      </c>
      <c r="F996" s="1">
        <v>0</v>
      </c>
      <c r="G996" s="2">
        <f t="shared" si="22"/>
        <v>35649.628559999997</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118577.78999999998</v>
      </c>
      <c r="D997" s="1">
        <f>BILANCA!E19</f>
        <v>135554.85999999999</v>
      </c>
      <c r="E997" s="1">
        <v>0</v>
      </c>
      <c r="F997" s="1">
        <v>0</v>
      </c>
      <c r="G997" s="2">
        <f t="shared" si="22"/>
        <v>5455.6251400000001</v>
      </c>
      <c r="H997" s="2">
        <f t="shared" si="19"/>
        <v>0.3500000000349246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385585.29</v>
      </c>
      <c r="D998" s="1">
        <f>BILANCA!E20</f>
        <v>402562.36</v>
      </c>
      <c r="E998" s="1">
        <v>0</v>
      </c>
      <c r="F998" s="1">
        <v>0</v>
      </c>
      <c r="G998" s="2">
        <f t="shared" si="22"/>
        <v>17860.650149999998</v>
      </c>
      <c r="H998" s="2">
        <f t="shared" si="19"/>
        <v>0.6499999999650754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267007.5</v>
      </c>
      <c r="D1006" s="1">
        <f>BILANCA!E28</f>
        <v>267007.5</v>
      </c>
      <c r="E1006" s="1">
        <v>0</v>
      </c>
      <c r="F1006" s="1">
        <v>0</v>
      </c>
      <c r="G1006" s="2">
        <f t="shared" si="22"/>
        <v>18423.517499999998</v>
      </c>
      <c r="H1006" s="2">
        <f t="shared" si="19"/>
        <v>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111259.91</v>
      </c>
      <c r="D1013" s="1">
        <f>BILANCA!E35</f>
        <v>114659.91</v>
      </c>
      <c r="E1013" s="1">
        <v>0</v>
      </c>
      <c r="F1013" s="1">
        <v>0</v>
      </c>
      <c r="G1013" s="2">
        <f t="shared" si="22"/>
        <v>10217.391900000001</v>
      </c>
      <c r="H1013" s="2">
        <f t="shared" si="19"/>
        <v>0.17999999999301508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103136.21</v>
      </c>
      <c r="D1014" s="1">
        <f>BILANCA!E36</f>
        <v>106536.21</v>
      </c>
      <c r="E1014" s="1">
        <v>0</v>
      </c>
      <c r="F1014" s="1">
        <v>0</v>
      </c>
      <c r="G1014" s="2">
        <f t="shared" si="22"/>
        <v>9802.4675299999999</v>
      </c>
      <c r="H1014" s="2">
        <f t="shared" si="19"/>
        <v>0.42000000001280569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8123.7</v>
      </c>
      <c r="D1016" s="1">
        <f>BILANCA!E38</f>
        <v>8123.7</v>
      </c>
      <c r="E1016" s="1">
        <v>0</v>
      </c>
      <c r="F1016" s="1">
        <v>0</v>
      </c>
      <c r="G1016" s="2">
        <f t="shared" si="22"/>
        <v>804.24630000000002</v>
      </c>
      <c r="H1016" s="2">
        <f t="shared" si="19"/>
        <v>0.6000000000003638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34386.629999999997</v>
      </c>
      <c r="D1046" s="1">
        <f>BILANCA!E68</f>
        <v>49727.53</v>
      </c>
      <c r="E1046" s="1">
        <v>0</v>
      </c>
      <c r="F1046" s="1">
        <v>0</v>
      </c>
      <c r="G1046" s="2">
        <f t="shared" si="22"/>
        <v>8432.0264700000007</v>
      </c>
      <c r="H1046" s="2">
        <f t="shared" si="19"/>
        <v>0.8400000000037835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34386.629999999997</v>
      </c>
      <c r="D1047" s="1">
        <f>BILANCA!E69</f>
        <v>49727.53</v>
      </c>
      <c r="E1047" s="1">
        <v>0</v>
      </c>
      <c r="F1047" s="1">
        <v>0</v>
      </c>
      <c r="G1047" s="2">
        <f t="shared" si="22"/>
        <v>8565.86816</v>
      </c>
      <c r="H1047" s="2">
        <f t="shared" si="19"/>
        <v>0.8400000000037835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34386.629999999997</v>
      </c>
      <c r="D1048" s="1">
        <f>BILANCA!E70</f>
        <v>49727.53</v>
      </c>
      <c r="E1048" s="1">
        <v>0</v>
      </c>
      <c r="F1048" s="1">
        <v>0</v>
      </c>
      <c r="G1048" s="2">
        <f t="shared" si="22"/>
        <v>8699.7098499999993</v>
      </c>
      <c r="H1048" s="2">
        <f t="shared" si="19"/>
        <v>0.8400000000037835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34386.629999999997</v>
      </c>
      <c r="D1049" s="1">
        <f>BILANCA!E71</f>
        <v>49727.53</v>
      </c>
      <c r="E1049" s="1">
        <v>0</v>
      </c>
      <c r="F1049" s="1">
        <v>0</v>
      </c>
      <c r="G1049" s="2">
        <f t="shared" si="22"/>
        <v>8833.5515400000004</v>
      </c>
      <c r="H1049" s="2">
        <f t="shared" si="19"/>
        <v>0.8400000000037835</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2115045.75</v>
      </c>
      <c r="D1152" s="1">
        <f>BILANCA!E175</f>
        <v>2150763.7199999997</v>
      </c>
      <c r="E1152" s="1">
        <v>0</v>
      </c>
      <c r="F1152" s="1">
        <v>0</v>
      </c>
      <c r="G1152" s="2">
        <f t="shared" si="22"/>
        <v>1084400.8691099999</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7287.84</v>
      </c>
      <c r="D1153" s="1">
        <f>BILANCA!E176</f>
        <v>0</v>
      </c>
      <c r="E1153" s="1">
        <v>0</v>
      </c>
      <c r="F1153" s="1">
        <v>0</v>
      </c>
      <c r="G1153" s="2">
        <f t="shared" si="22"/>
        <v>1238.9328</v>
      </c>
      <c r="H1153" s="2">
        <f t="shared" si="23"/>
        <v>0.15999999999985448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7287.84</v>
      </c>
      <c r="D1154" s="1">
        <f>BILANCA!E177</f>
        <v>0</v>
      </c>
      <c r="E1154" s="1">
        <v>0</v>
      </c>
      <c r="F1154" s="1">
        <v>0</v>
      </c>
      <c r="G1154" s="2">
        <f t="shared" si="22"/>
        <v>1246.2206400000002</v>
      </c>
      <c r="H1154" s="2">
        <f t="shared" si="23"/>
        <v>0.15999999999985448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7287.84</v>
      </c>
      <c r="D1156" s="1">
        <f>BILANCA!E179</f>
        <v>0</v>
      </c>
      <c r="E1156" s="1">
        <v>0</v>
      </c>
      <c r="F1156" s="1">
        <v>0</v>
      </c>
      <c r="G1156" s="2">
        <f t="shared" si="22"/>
        <v>1260.7963199999999</v>
      </c>
      <c r="H1156" s="2">
        <f t="shared" si="23"/>
        <v>0.15999999999985448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2107757.91</v>
      </c>
      <c r="D1214" s="1">
        <f>BILANCA!E237</f>
        <v>2150763.7199999997</v>
      </c>
      <c r="E1214" s="1">
        <v>0</v>
      </c>
      <c r="F1214" s="1">
        <v>0</v>
      </c>
      <c r="G1214" s="2">
        <f t="shared" si="22"/>
        <v>1480544.91585</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2073371.28</v>
      </c>
      <c r="D1215" s="1">
        <f>BILANCA!E238</f>
        <v>2101036.19</v>
      </c>
      <c r="E1215" s="1">
        <v>0</v>
      </c>
      <c r="F1215" s="1">
        <v>0</v>
      </c>
      <c r="G1215" s="2">
        <f t="shared" si="22"/>
        <v>1455902.92912</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2073371.28</v>
      </c>
      <c r="D1216" s="1">
        <f>BILANCA!E239</f>
        <v>2101036.19</v>
      </c>
      <c r="E1216" s="1">
        <v>0</v>
      </c>
      <c r="F1216" s="1">
        <v>0</v>
      </c>
      <c r="G1216" s="2">
        <f t="shared" si="22"/>
        <v>1462178.3727800001</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2073371.28</v>
      </c>
      <c r="D1217" s="1">
        <f>BILANCA!E240</f>
        <v>2101036.19</v>
      </c>
      <c r="E1217" s="1">
        <v>0</v>
      </c>
      <c r="F1217" s="1">
        <v>0</v>
      </c>
      <c r="G1217" s="2">
        <f t="shared" si="22"/>
        <v>1468453.81644</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34386.629999999997</v>
      </c>
      <c r="D1222" s="1">
        <f>BILANCA!E245</f>
        <v>49727.53</v>
      </c>
      <c r="E1222" s="1">
        <v>0</v>
      </c>
      <c r="F1222" s="1">
        <v>0</v>
      </c>
      <c r="G1222" s="2">
        <f t="shared" si="22"/>
        <v>31988.163909999996</v>
      </c>
      <c r="H1222" s="2">
        <f t="shared" si="23"/>
        <v>0.8400000000037835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34386.629999999997</v>
      </c>
      <c r="D1223" s="1">
        <f>BILANCA!E246</f>
        <v>49727.53</v>
      </c>
      <c r="E1223" s="1">
        <v>0</v>
      </c>
      <c r="F1223" s="1">
        <v>0</v>
      </c>
      <c r="G1223" s="2">
        <f t="shared" si="22"/>
        <v>32122.005599999997</v>
      </c>
      <c r="H1223" s="2">
        <f t="shared" si="23"/>
        <v>0.8400000000037835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34386.629999999997</v>
      </c>
      <c r="D1224" s="1">
        <f>BILANCA!E247</f>
        <v>49727.53</v>
      </c>
      <c r="E1224" s="1">
        <v>0</v>
      </c>
      <c r="F1224" s="1">
        <v>0</v>
      </c>
      <c r="G1224" s="2">
        <f t="shared" si="22"/>
        <v>32255.847289999998</v>
      </c>
      <c r="H1224" s="2">
        <f t="shared" si="23"/>
        <v>0.8400000000037835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7287.84</v>
      </c>
      <c r="D1264" s="1">
        <f>BILANCA!E288</f>
        <v>0</v>
      </c>
      <c r="E1264" s="1">
        <v>0</v>
      </c>
      <c r="F1264" s="1">
        <v>0</v>
      </c>
      <c r="G1264" s="2">
        <f t="shared" si="24"/>
        <v>2047.8830400000002</v>
      </c>
      <c r="H1264" s="2">
        <f t="shared" si="23"/>
        <v>0.15999999999985448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1746843.99</v>
      </c>
      <c r="D1408" s="1">
        <f>'RAS-funkcijski'!E114</f>
        <v>2217917.33</v>
      </c>
      <c r="E1408" s="1">
        <v>0</v>
      </c>
      <c r="F1408" s="1">
        <v>0</v>
      </c>
      <c r="G1408" s="2">
        <f t="shared" si="24"/>
        <v>680094.65150000004</v>
      </c>
      <c r="H1408" s="2">
        <f t="shared" si="27"/>
        <v>0.34000000008381903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1746843.99</v>
      </c>
      <c r="D1409" s="1">
        <f>'RAS-funkcijski'!E115</f>
        <v>2217917.33</v>
      </c>
      <c r="E1409" s="1">
        <v>0</v>
      </c>
      <c r="F1409" s="1">
        <v>0</v>
      </c>
      <c r="G1409" s="2">
        <f t="shared" si="24"/>
        <v>686277.33015000005</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1746843.99</v>
      </c>
      <c r="D1411" s="1">
        <f>'RAS-funkcijski'!E117</f>
        <v>2217917.33</v>
      </c>
      <c r="E1411" s="1">
        <v>0</v>
      </c>
      <c r="F1411" s="1">
        <v>0</v>
      </c>
      <c r="G1411" s="2">
        <f t="shared" si="24"/>
        <v>698642.68745000008</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1746843.99</v>
      </c>
      <c r="D1435" s="13">
        <f>'RAS-funkcijski'!E141</f>
        <v>2217917.33</v>
      </c>
      <c r="E1435" s="13">
        <v>0</v>
      </c>
      <c r="F1435" s="13">
        <v>0</v>
      </c>
      <c r="G1435" s="14">
        <f t="shared" si="24"/>
        <v>847026.97505000001</v>
      </c>
      <c r="H1435" s="14">
        <f t="shared" si="27"/>
        <v>0.34000000008381903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7287.84</v>
      </c>
      <c r="D1480" s="6"/>
      <c r="E1480" s="6">
        <v>0</v>
      </c>
      <c r="F1480" s="6">
        <v>0</v>
      </c>
      <c r="G1480" s="7">
        <f t="shared" ref="G1480:G1580" si="34">B1480/1000*C1480</f>
        <v>7.2878400000000001</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7287.84</v>
      </c>
      <c r="D1499" s="1">
        <v>0</v>
      </c>
      <c r="E1499" s="1">
        <v>0</v>
      </c>
      <c r="F1499" s="1">
        <v>0</v>
      </c>
      <c r="G1499" s="2">
        <f t="shared" si="34"/>
        <v>145.7568</v>
      </c>
      <c r="H1499" s="2">
        <f t="shared" si="35"/>
        <v>0.15999999999985448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7287.84</v>
      </c>
      <c r="D1501" s="1">
        <v>0</v>
      </c>
      <c r="E1501" s="1">
        <v>0</v>
      </c>
      <c r="F1501" s="1">
        <v>0</v>
      </c>
      <c r="G1501" s="2">
        <f t="shared" si="34"/>
        <v>160.33248</v>
      </c>
      <c r="H1501" s="2">
        <f t="shared" si="35"/>
        <v>0.15999999999985448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7287.84</v>
      </c>
      <c r="D1502" s="1">
        <v>0</v>
      </c>
      <c r="E1502" s="1">
        <v>0</v>
      </c>
      <c r="F1502" s="1">
        <v>0</v>
      </c>
      <c r="G1502" s="2">
        <f t="shared" si="34"/>
        <v>167.62031999999999</v>
      </c>
      <c r="H1502" s="2">
        <f t="shared" si="35"/>
        <v>0.15999999999985448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1755848.58</v>
      </c>
      <c r="I16" s="170">
        <f>'PR-RAS'!E6</f>
        <v>2233258.2299999995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1682132.1300000001</v>
      </c>
      <c r="I17" s="170">
        <f>'PR-RAS'!E151</f>
        <v>2187427.0799999996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34386.629999999852</v>
      </c>
      <c r="I18" s="170">
        <f>'PR-RAS'!E645</f>
        <v>49727.529999999904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2080659.1199999996</v>
      </c>
      <c r="I20" s="173">
        <f>BILANCA!E7</f>
        <v>2101036.19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34386.629999999997</v>
      </c>
      <c r="I21" s="175">
        <f>BILANCA!E68</f>
        <v>49727.53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7287.84</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2107757.91</v>
      </c>
      <c r="I23" s="177">
        <f>BILANCA!E237</f>
        <v>2150763.7199999997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1746843.99</v>
      </c>
      <c r="I27" s="175">
        <f>'RAS-funkcijski'!E114</f>
        <v>2217917.33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1746843.99</v>
      </c>
      <c r="I28" s="179">
        <f>'RAS-funkcijski'!E141</f>
        <v>2217917.33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7287.84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9"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1755848.58</v>
      </c>
      <c r="E6" s="51">
        <f>E7+E44+E50+E82+E106+E124+E133+E139</f>
        <v>2233258.2299999995</v>
      </c>
      <c r="F6" s="52">
        <f t="shared" ref="F6:F131" si="0">IF(D6&lt;&gt;0,IF(E6/D6&gt;=100,"&gt;&gt;100",E6/D6*100),"-")</f>
        <v>127.18968226747658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1435995.73</v>
      </c>
      <c r="E50" s="51">
        <f>E51+E54+E59+E62+E65+E68+E71+E74+E77</f>
        <v>1797514.1899999995</v>
      </c>
      <c r="F50" s="52">
        <f t="shared" si="0"/>
        <v>125.17545508300358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1435995.73</v>
      </c>
      <c r="E68" s="51">
        <f t="shared" si="15"/>
        <v>1797514.1899999995</v>
      </c>
      <c r="F68" s="52">
        <f t="shared" si="0"/>
        <v>125.17545508300358</v>
      </c>
    </row>
    <row r="69" spans="1:6" ht="12.75" customHeight="1" x14ac:dyDescent="0.2">
      <c r="A69" s="53" t="s">
        <v>184</v>
      </c>
      <c r="B69" s="85" t="s">
        <v>185</v>
      </c>
      <c r="C69" s="50" t="s">
        <v>184</v>
      </c>
      <c r="D69" s="242">
        <v>1435995.73</v>
      </c>
      <c r="E69" s="242">
        <v>1797514.1899999995</v>
      </c>
      <c r="F69" s="52">
        <f t="shared" si="0"/>
        <v>125.17545508300358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1.06</v>
      </c>
      <c r="E82" s="51">
        <f t="shared" si="19"/>
        <v>3.5200000000000005</v>
      </c>
      <c r="F82" s="52">
        <f t="shared" si="0"/>
        <v>332.07547169811323</v>
      </c>
    </row>
    <row r="83" spans="1:6" ht="12.75" customHeight="1" x14ac:dyDescent="0.2">
      <c r="A83" s="53">
        <v>641</v>
      </c>
      <c r="B83" s="85" t="s">
        <v>212</v>
      </c>
      <c r="C83" s="50" t="s">
        <v>213</v>
      </c>
      <c r="D83" s="51">
        <f t="shared" ref="D83:E83" si="20">SUM(D84:D90)</f>
        <v>1.06</v>
      </c>
      <c r="E83" s="51">
        <f t="shared" si="20"/>
        <v>3.5200000000000005</v>
      </c>
      <c r="F83" s="52">
        <f t="shared" si="0"/>
        <v>332.07547169811323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1.06</v>
      </c>
      <c r="E85" s="242">
        <v>3.5200000000000005</v>
      </c>
      <c r="F85" s="52">
        <f t="shared" si="0"/>
        <v>332.07547169811323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35641.53</v>
      </c>
      <c r="E124" s="51">
        <f t="shared" si="27"/>
        <v>51172.459999999992</v>
      </c>
      <c r="F124" s="52">
        <f t="shared" si="0"/>
        <v>143.57537400891599</v>
      </c>
    </row>
    <row r="125" spans="1:6" ht="12.75" customHeight="1" x14ac:dyDescent="0.2">
      <c r="A125" s="53">
        <v>661</v>
      </c>
      <c r="B125" s="86" t="s">
        <v>296</v>
      </c>
      <c r="C125" s="50" t="s">
        <v>297</v>
      </c>
      <c r="D125" s="51">
        <f t="shared" ref="D125:E125" si="28">SUM(D126:D127)</f>
        <v>32496.62</v>
      </c>
      <c r="E125" s="51">
        <f t="shared" si="28"/>
        <v>45857.859999999993</v>
      </c>
      <c r="F125" s="52">
        <f t="shared" si="0"/>
        <v>141.11578373381599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32496.62</v>
      </c>
      <c r="E127" s="242">
        <v>45857.859999999993</v>
      </c>
      <c r="F127" s="52">
        <f t="shared" si="0"/>
        <v>141.11578373381599</v>
      </c>
    </row>
    <row r="128" spans="1:6" ht="24" x14ac:dyDescent="0.2">
      <c r="A128" s="53">
        <v>663</v>
      </c>
      <c r="B128" s="231" t="s">
        <v>302</v>
      </c>
      <c r="C128" s="50" t="s">
        <v>303</v>
      </c>
      <c r="D128" s="51">
        <f t="shared" ref="D128:E128" si="29">SUM(D129:D132)</f>
        <v>3144.91</v>
      </c>
      <c r="E128" s="51">
        <f t="shared" si="29"/>
        <v>5314.6</v>
      </c>
      <c r="F128" s="52">
        <f t="shared" si="0"/>
        <v>168.99052755086791</v>
      </c>
    </row>
    <row r="129" spans="1:6" ht="12.75" customHeight="1" x14ac:dyDescent="0.2">
      <c r="A129" s="53">
        <v>6631</v>
      </c>
      <c r="B129" s="86" t="s">
        <v>304</v>
      </c>
      <c r="C129" s="50" t="s">
        <v>305</v>
      </c>
      <c r="D129" s="242">
        <v>3144.91</v>
      </c>
      <c r="E129" s="242">
        <v>5314.6</v>
      </c>
      <c r="F129" s="52">
        <f t="shared" si="0"/>
        <v>168.99052755086791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284210.26</v>
      </c>
      <c r="E133" s="51">
        <f t="shared" si="30"/>
        <v>384568.06</v>
      </c>
      <c r="F133" s="52">
        <f t="shared" ref="F133:F223" si="31">IF(D133&lt;&gt;0,IF(E133/D133&gt;=100,"&gt;&gt;100",E133/D133*100),"-")</f>
        <v>135.31111086559648</v>
      </c>
    </row>
    <row r="134" spans="1:6" ht="24" x14ac:dyDescent="0.2">
      <c r="A134" s="53">
        <v>671</v>
      </c>
      <c r="B134" s="232" t="s">
        <v>314</v>
      </c>
      <c r="C134" s="50" t="s">
        <v>315</v>
      </c>
      <c r="D134" s="51">
        <f t="shared" ref="D134:E134" si="32">SUM(D135:D137)</f>
        <v>284210.26</v>
      </c>
      <c r="E134" s="51">
        <f t="shared" si="32"/>
        <v>384568.06</v>
      </c>
      <c r="F134" s="52">
        <f t="shared" si="31"/>
        <v>135.31111086559648</v>
      </c>
    </row>
    <row r="135" spans="1:6" ht="12.75" customHeight="1" x14ac:dyDescent="0.2">
      <c r="A135" s="53">
        <v>6711</v>
      </c>
      <c r="B135" s="85" t="s">
        <v>316</v>
      </c>
      <c r="C135" s="50" t="s">
        <v>317</v>
      </c>
      <c r="D135" s="242">
        <v>244443.33</v>
      </c>
      <c r="E135" s="242">
        <v>355042.72</v>
      </c>
      <c r="F135" s="52">
        <f t="shared" si="31"/>
        <v>145.24541127794325</v>
      </c>
    </row>
    <row r="136" spans="1:6" ht="24" x14ac:dyDescent="0.2">
      <c r="A136" s="53">
        <v>6712</v>
      </c>
      <c r="B136" s="232" t="s">
        <v>318</v>
      </c>
      <c r="C136" s="50" t="s">
        <v>319</v>
      </c>
      <c r="D136" s="242">
        <v>39766.93</v>
      </c>
      <c r="E136" s="242">
        <v>29525.34</v>
      </c>
      <c r="F136" s="52">
        <f t="shared" si="31"/>
        <v>74.245962662946312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1682132.1300000001</v>
      </c>
      <c r="E151" s="51">
        <f t="shared" si="35"/>
        <v>2187427.0799999996</v>
      </c>
      <c r="F151" s="52">
        <f t="shared" si="31"/>
        <v>130.03895716562999</v>
      </c>
    </row>
    <row r="152" spans="1:6" ht="12.75" customHeight="1" x14ac:dyDescent="0.2">
      <c r="A152" s="53">
        <v>31</v>
      </c>
      <c r="B152" s="85" t="s">
        <v>349</v>
      </c>
      <c r="C152" s="50" t="s">
        <v>35</v>
      </c>
      <c r="D152" s="51">
        <f t="shared" ref="D152:E152" si="36">D153+D158+D159</f>
        <v>1413938.1900000002</v>
      </c>
      <c r="E152" s="51">
        <f t="shared" si="36"/>
        <v>1788485.4299999997</v>
      </c>
      <c r="F152" s="52">
        <f t="shared" si="31"/>
        <v>126.48964733034047</v>
      </c>
    </row>
    <row r="153" spans="1:6" ht="12.75" customHeight="1" x14ac:dyDescent="0.2">
      <c r="A153" s="53">
        <v>311</v>
      </c>
      <c r="B153" s="85" t="s">
        <v>350</v>
      </c>
      <c r="C153" s="50" t="s">
        <v>351</v>
      </c>
      <c r="D153" s="51">
        <f t="shared" ref="D153:E153" si="37">SUM(D154:D157)</f>
        <v>1166635.1200000001</v>
      </c>
      <c r="E153" s="51">
        <f t="shared" si="37"/>
        <v>1497130.4899999998</v>
      </c>
      <c r="F153" s="52">
        <f t="shared" si="31"/>
        <v>128.328940585982</v>
      </c>
    </row>
    <row r="154" spans="1:6" ht="12.75" customHeight="1" x14ac:dyDescent="0.2">
      <c r="A154" s="53">
        <v>3111</v>
      </c>
      <c r="B154" s="85" t="s">
        <v>352</v>
      </c>
      <c r="C154" s="50" t="s">
        <v>353</v>
      </c>
      <c r="D154" s="242">
        <v>1166635.1200000001</v>
      </c>
      <c r="E154" s="242">
        <v>1497130.4899999998</v>
      </c>
      <c r="F154" s="52">
        <f t="shared" si="31"/>
        <v>128.328940585982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54985.97</v>
      </c>
      <c r="E158" s="242">
        <v>44579.200000000004</v>
      </c>
      <c r="F158" s="52">
        <f t="shared" si="31"/>
        <v>81.073772091317124</v>
      </c>
    </row>
    <row r="159" spans="1:6" ht="12.75" customHeight="1" x14ac:dyDescent="0.2">
      <c r="A159" s="53">
        <v>313</v>
      </c>
      <c r="B159" s="85" t="s">
        <v>362</v>
      </c>
      <c r="C159" s="50" t="s">
        <v>363</v>
      </c>
      <c r="D159" s="51">
        <f t="shared" ref="D159:E159" si="38">SUM(D160:D162)</f>
        <v>192317.1</v>
      </c>
      <c r="E159" s="51">
        <f t="shared" si="38"/>
        <v>246775.73999999996</v>
      </c>
      <c r="F159" s="52">
        <f t="shared" si="31"/>
        <v>128.31710752709975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192317.1</v>
      </c>
      <c r="E161" s="242">
        <v>246775.73999999996</v>
      </c>
      <c r="F161" s="52">
        <f t="shared" si="31"/>
        <v>128.31710752709975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266495.55000000005</v>
      </c>
      <c r="E163" s="51">
        <f t="shared" si="39"/>
        <v>297438.07999999996</v>
      </c>
      <c r="F163" s="52">
        <f t="shared" si="31"/>
        <v>111.6108993189567</v>
      </c>
    </row>
    <row r="164" spans="1:6" ht="12.75" customHeight="1" x14ac:dyDescent="0.2">
      <c r="A164" s="53">
        <v>321</v>
      </c>
      <c r="B164" s="85" t="s">
        <v>371</v>
      </c>
      <c r="C164" s="50" t="s">
        <v>372</v>
      </c>
      <c r="D164" s="51">
        <f t="shared" ref="D164:E164" si="40">SUM(D165:D168)</f>
        <v>39202.93</v>
      </c>
      <c r="E164" s="51">
        <f t="shared" si="40"/>
        <v>33905.789999999994</v>
      </c>
      <c r="F164" s="52">
        <f t="shared" si="31"/>
        <v>86.487897715808472</v>
      </c>
    </row>
    <row r="165" spans="1:6" ht="12.75" customHeight="1" x14ac:dyDescent="0.2">
      <c r="A165" s="53">
        <v>3211</v>
      </c>
      <c r="B165" s="85" t="s">
        <v>373</v>
      </c>
      <c r="C165" s="50" t="s">
        <v>374</v>
      </c>
      <c r="D165" s="242">
        <v>12539.62</v>
      </c>
      <c r="E165" s="242">
        <v>12495.95</v>
      </c>
      <c r="F165" s="52">
        <f t="shared" si="31"/>
        <v>99.651743832747712</v>
      </c>
    </row>
    <row r="166" spans="1:6" ht="12.75" customHeight="1" x14ac:dyDescent="0.2">
      <c r="A166" s="53">
        <v>3212</v>
      </c>
      <c r="B166" s="85" t="s">
        <v>375</v>
      </c>
      <c r="C166" s="50" t="s">
        <v>376</v>
      </c>
      <c r="D166" s="242">
        <v>25637.22</v>
      </c>
      <c r="E166" s="242">
        <v>20515.839999999997</v>
      </c>
      <c r="F166" s="52">
        <f t="shared" si="31"/>
        <v>80.023653110594665</v>
      </c>
    </row>
    <row r="167" spans="1:6" ht="12.75" customHeight="1" x14ac:dyDescent="0.2">
      <c r="A167" s="53">
        <v>3213</v>
      </c>
      <c r="B167" s="85" t="s">
        <v>377</v>
      </c>
      <c r="C167" s="50" t="s">
        <v>378</v>
      </c>
      <c r="D167" s="242">
        <v>1026.0899999999999</v>
      </c>
      <c r="E167" s="242">
        <v>894</v>
      </c>
      <c r="F167" s="52">
        <f t="shared" si="31"/>
        <v>87.126860216940045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177332.34000000003</v>
      </c>
      <c r="E169" s="51">
        <f t="shared" si="41"/>
        <v>208961.81</v>
      </c>
      <c r="F169" s="52">
        <f t="shared" si="31"/>
        <v>117.83626720315085</v>
      </c>
    </row>
    <row r="170" spans="1:6" ht="12.75" customHeight="1" x14ac:dyDescent="0.2">
      <c r="A170" s="53">
        <v>3221</v>
      </c>
      <c r="B170" s="85" t="s">
        <v>383</v>
      </c>
      <c r="C170" s="50" t="s">
        <v>384</v>
      </c>
      <c r="D170" s="242">
        <v>26624</v>
      </c>
      <c r="E170" s="242">
        <v>26540.65</v>
      </c>
      <c r="F170" s="52">
        <f t="shared" si="31"/>
        <v>99.686936598557693</v>
      </c>
    </row>
    <row r="171" spans="1:6" ht="12.75" customHeight="1" x14ac:dyDescent="0.2">
      <c r="A171" s="53">
        <v>3222</v>
      </c>
      <c r="B171" s="85" t="s">
        <v>385</v>
      </c>
      <c r="C171" s="50" t="s">
        <v>386</v>
      </c>
      <c r="D171" s="242">
        <v>118217.13</v>
      </c>
      <c r="E171" s="242">
        <v>154253.66</v>
      </c>
      <c r="F171" s="52">
        <f t="shared" si="31"/>
        <v>130.48334027395182</v>
      </c>
    </row>
    <row r="172" spans="1:6" ht="12.75" customHeight="1" x14ac:dyDescent="0.2">
      <c r="A172" s="53">
        <v>3223</v>
      </c>
      <c r="B172" s="85" t="s">
        <v>387</v>
      </c>
      <c r="C172" s="50" t="s">
        <v>388</v>
      </c>
      <c r="D172" s="242">
        <v>25994.45</v>
      </c>
      <c r="E172" s="242">
        <v>20252.400000000001</v>
      </c>
      <c r="F172" s="52">
        <f t="shared" si="31"/>
        <v>77.910477044138275</v>
      </c>
    </row>
    <row r="173" spans="1:6" ht="12.75" customHeight="1" x14ac:dyDescent="0.2">
      <c r="A173" s="53">
        <v>3224</v>
      </c>
      <c r="B173" s="85" t="s">
        <v>389</v>
      </c>
      <c r="C173" s="50" t="s">
        <v>390</v>
      </c>
      <c r="D173" s="242">
        <v>6496.76</v>
      </c>
      <c r="E173" s="242">
        <v>7915.1</v>
      </c>
      <c r="F173" s="52">
        <f t="shared" si="31"/>
        <v>121.83149754646931</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48304.03</v>
      </c>
      <c r="E177" s="51">
        <f t="shared" si="42"/>
        <v>52855.57</v>
      </c>
      <c r="F177" s="52">
        <f t="shared" si="31"/>
        <v>109.42269206109718</v>
      </c>
    </row>
    <row r="178" spans="1:6" ht="12.75" customHeight="1" x14ac:dyDescent="0.2">
      <c r="A178" s="53">
        <v>3231</v>
      </c>
      <c r="B178" s="85" t="s">
        <v>399</v>
      </c>
      <c r="C178" s="50" t="s">
        <v>400</v>
      </c>
      <c r="D178" s="242">
        <v>31222.02</v>
      </c>
      <c r="E178" s="242">
        <v>34312.300000000003</v>
      </c>
      <c r="F178" s="52">
        <f t="shared" si="31"/>
        <v>109.8977580566536</v>
      </c>
    </row>
    <row r="179" spans="1:6" ht="12.75" customHeight="1" x14ac:dyDescent="0.2">
      <c r="A179" s="53">
        <v>3232</v>
      </c>
      <c r="B179" s="85" t="s">
        <v>401</v>
      </c>
      <c r="C179" s="50" t="s">
        <v>402</v>
      </c>
      <c r="D179" s="242">
        <v>4409.6400000000003</v>
      </c>
      <c r="E179" s="242">
        <v>6541.84</v>
      </c>
      <c r="F179" s="52">
        <f t="shared" si="31"/>
        <v>148.35315354541413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8136.84</v>
      </c>
      <c r="E181" s="242">
        <v>4085.13</v>
      </c>
      <c r="F181" s="52">
        <f t="shared" si="31"/>
        <v>50.205362278230858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688.15</v>
      </c>
      <c r="E183" s="242">
        <v>3616.73</v>
      </c>
      <c r="F183" s="52">
        <f t="shared" si="31"/>
        <v>525.57291288236581</v>
      </c>
    </row>
    <row r="184" spans="1:6" ht="12.75" customHeight="1" x14ac:dyDescent="0.2">
      <c r="A184" s="53">
        <v>3237</v>
      </c>
      <c r="B184" s="85" t="s">
        <v>411</v>
      </c>
      <c r="C184" s="50" t="s">
        <v>412</v>
      </c>
      <c r="D184" s="242">
        <v>1073.29</v>
      </c>
      <c r="E184" s="242">
        <v>1612.5</v>
      </c>
      <c r="F184" s="52">
        <f t="shared" si="31"/>
        <v>150.23898480373433</v>
      </c>
    </row>
    <row r="185" spans="1:6" ht="12.75" customHeight="1" x14ac:dyDescent="0.2">
      <c r="A185" s="53">
        <v>3238</v>
      </c>
      <c r="B185" s="85" t="s">
        <v>413</v>
      </c>
      <c r="C185" s="50" t="s">
        <v>414</v>
      </c>
      <c r="D185" s="242">
        <v>2146.9899999999998</v>
      </c>
      <c r="E185" s="242">
        <v>2136.9000000000005</v>
      </c>
      <c r="F185" s="52">
        <f t="shared" si="31"/>
        <v>99.530039730040698</v>
      </c>
    </row>
    <row r="186" spans="1:6" ht="12.75" customHeight="1" x14ac:dyDescent="0.2">
      <c r="A186" s="53">
        <v>3239</v>
      </c>
      <c r="B186" s="85" t="s">
        <v>415</v>
      </c>
      <c r="C186" s="50" t="s">
        <v>416</v>
      </c>
      <c r="D186" s="242">
        <v>627.1</v>
      </c>
      <c r="E186" s="242">
        <v>550.16999999999996</v>
      </c>
      <c r="F186" s="52">
        <f t="shared" si="31"/>
        <v>87.732419071918343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1656.25</v>
      </c>
      <c r="E188" s="51">
        <f t="shared" si="43"/>
        <v>1714.9100000000003</v>
      </c>
      <c r="F188" s="52">
        <f t="shared" si="31"/>
        <v>103.54173584905662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936.65</v>
      </c>
      <c r="E190" s="242">
        <v>1011.82</v>
      </c>
      <c r="F190" s="52">
        <f t="shared" si="31"/>
        <v>108.02540970479903</v>
      </c>
    </row>
    <row r="191" spans="1:6" ht="12.75" customHeight="1" x14ac:dyDescent="0.2">
      <c r="A191" s="53">
        <v>3293</v>
      </c>
      <c r="B191" s="85" t="s">
        <v>425</v>
      </c>
      <c r="C191" s="50" t="s">
        <v>426</v>
      </c>
      <c r="D191" s="242">
        <v>112.88</v>
      </c>
      <c r="E191" s="242">
        <v>227</v>
      </c>
      <c r="F191" s="52">
        <f t="shared" si="31"/>
        <v>201.09851169383415</v>
      </c>
    </row>
    <row r="192" spans="1:6" ht="12.75" customHeight="1" x14ac:dyDescent="0.2">
      <c r="A192" s="53">
        <v>3294</v>
      </c>
      <c r="B192" s="85" t="s">
        <v>427</v>
      </c>
      <c r="C192" s="50" t="s">
        <v>428</v>
      </c>
      <c r="D192" s="242">
        <v>606.72</v>
      </c>
      <c r="E192" s="242">
        <v>476.09000000000003</v>
      </c>
      <c r="F192" s="52">
        <f t="shared" si="31"/>
        <v>78.469475210970458</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721.65</v>
      </c>
      <c r="E196" s="51">
        <f t="shared" si="44"/>
        <v>770.7600000000001</v>
      </c>
      <c r="F196" s="52">
        <f t="shared" si="31"/>
        <v>106.80523799625858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721.65</v>
      </c>
      <c r="E210" s="51">
        <f t="shared" si="47"/>
        <v>770.7600000000001</v>
      </c>
      <c r="F210" s="52">
        <f t="shared" si="31"/>
        <v>106.80523799625858</v>
      </c>
    </row>
    <row r="211" spans="1:6" ht="12.75" customHeight="1" x14ac:dyDescent="0.2">
      <c r="A211" s="53">
        <v>3431</v>
      </c>
      <c r="B211" s="232" t="s">
        <v>465</v>
      </c>
      <c r="C211" s="50" t="s">
        <v>466</v>
      </c>
      <c r="D211" s="242">
        <v>721.65</v>
      </c>
      <c r="E211" s="242">
        <v>770.7600000000001</v>
      </c>
      <c r="F211" s="52">
        <f t="shared" si="31"/>
        <v>106.80523799625858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99693.31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99693.31</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99693.31</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976.74</v>
      </c>
      <c r="E263" s="51">
        <f t="shared" si="68"/>
        <v>1039.5</v>
      </c>
      <c r="F263" s="52">
        <f t="shared" ref="F263:F267" si="69">IF(D263&lt;&gt;0,IF(E263/D263&gt;=100,"&gt;&gt;100",E263/D263*100),"-")</f>
        <v>106.42545610909761</v>
      </c>
    </row>
    <row r="264" spans="1:6" ht="12.75" customHeight="1" x14ac:dyDescent="0.2">
      <c r="A264" s="53">
        <v>381</v>
      </c>
      <c r="B264" s="85" t="s">
        <v>567</v>
      </c>
      <c r="C264" s="50" t="s">
        <v>568</v>
      </c>
      <c r="D264" s="51">
        <f t="shared" ref="D264:E264" si="70">SUM(D265:D267)</f>
        <v>976.74</v>
      </c>
      <c r="E264" s="51">
        <f t="shared" si="70"/>
        <v>1039.5</v>
      </c>
      <c r="F264" s="52">
        <f t="shared" si="69"/>
        <v>106.42545610909761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976.74</v>
      </c>
      <c r="E266" s="242">
        <v>1039.5</v>
      </c>
      <c r="F266" s="52">
        <f t="shared" si="69"/>
        <v>106.42545610909761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1682132.1300000001</v>
      </c>
      <c r="E289" s="51">
        <f t="shared" si="79"/>
        <v>2187427.0799999996</v>
      </c>
      <c r="F289" s="52">
        <f t="shared" si="76"/>
        <v>130.03895716562999</v>
      </c>
    </row>
    <row r="290" spans="1:6" ht="12.75" customHeight="1" x14ac:dyDescent="0.2">
      <c r="A290" s="53" t="s">
        <v>608</v>
      </c>
      <c r="B290" s="85" t="s">
        <v>619</v>
      </c>
      <c r="C290" s="50" t="s">
        <v>620</v>
      </c>
      <c r="D290" s="51">
        <f>IF(D6&gt;=D289,D6-D289,0)</f>
        <v>73716.449999999953</v>
      </c>
      <c r="E290" s="51">
        <f>IF(E6&gt;=E289,E6-E289,0)</f>
        <v>45831.149999999907</v>
      </c>
      <c r="F290" s="52">
        <f t="shared" si="76"/>
        <v>62.172215292516029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25382.04</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64711.86</v>
      </c>
      <c r="E350" s="51">
        <f t="shared" si="95"/>
        <v>30490.25</v>
      </c>
      <c r="F350" s="52">
        <f t="shared" si="81"/>
        <v>47.116942705711132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57616.86</v>
      </c>
      <c r="E363" s="51">
        <f t="shared" si="99"/>
        <v>30490.25</v>
      </c>
      <c r="F363" s="52">
        <f t="shared" si="81"/>
        <v>52.918971981465148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29173.65</v>
      </c>
      <c r="E369" s="51">
        <f t="shared" si="101"/>
        <v>25921.119999999999</v>
      </c>
      <c r="F369" s="52">
        <f t="shared" si="81"/>
        <v>88.851137927547626</v>
      </c>
    </row>
    <row r="370" spans="1:6" ht="12.75" customHeight="1" x14ac:dyDescent="0.2">
      <c r="A370" s="53">
        <v>4221</v>
      </c>
      <c r="B370" s="85" t="s">
        <v>674</v>
      </c>
      <c r="C370" s="50" t="s">
        <v>766</v>
      </c>
      <c r="D370" s="242">
        <v>25473.64</v>
      </c>
      <c r="E370" s="242">
        <v>25921.119999999999</v>
      </c>
      <c r="F370" s="52">
        <f t="shared" si="81"/>
        <v>101.75663941234939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3700.01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28443.21</v>
      </c>
      <c r="E383" s="51">
        <f t="shared" si="103"/>
        <v>4569.13</v>
      </c>
      <c r="F383" s="52">
        <f t="shared" si="81"/>
        <v>16.064044810694714</v>
      </c>
    </row>
    <row r="384" spans="1:6" ht="12.75" customHeight="1" x14ac:dyDescent="0.2">
      <c r="A384" s="53">
        <v>4241</v>
      </c>
      <c r="B384" s="85" t="s">
        <v>783</v>
      </c>
      <c r="C384" s="50" t="s">
        <v>784</v>
      </c>
      <c r="D384" s="242">
        <v>28443.21</v>
      </c>
      <c r="E384" s="242">
        <v>4569.13</v>
      </c>
      <c r="F384" s="52">
        <f t="shared" si="81"/>
        <v>16.064044810694714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7095</v>
      </c>
      <c r="E402" s="51">
        <f t="shared" si="109"/>
        <v>0</v>
      </c>
      <c r="F402" s="52">
        <f t="shared" si="81"/>
        <v>0</v>
      </c>
    </row>
    <row r="403" spans="1:6" ht="12.75" customHeight="1" x14ac:dyDescent="0.2">
      <c r="A403" s="53">
        <v>451</v>
      </c>
      <c r="B403" s="85" t="s">
        <v>811</v>
      </c>
      <c r="C403" s="50" t="s">
        <v>812</v>
      </c>
      <c r="D403" s="242">
        <v>7095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64711.86</v>
      </c>
      <c r="E408" s="51">
        <f t="shared" si="111"/>
        <v>30490.25</v>
      </c>
      <c r="F408" s="52">
        <f t="shared" si="81"/>
        <v>47.116942705711132</v>
      </c>
    </row>
    <row r="409" spans="1:6" ht="12.75" customHeight="1" x14ac:dyDescent="0.2">
      <c r="A409" s="53">
        <v>92212</v>
      </c>
      <c r="B409" s="85" t="s">
        <v>823</v>
      </c>
      <c r="C409" s="50" t="s">
        <v>824</v>
      </c>
      <c r="D409" s="242">
        <v>0</v>
      </c>
      <c r="E409" s="242">
        <v>34386.629999999997</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1755848.58</v>
      </c>
      <c r="E412" s="51">
        <f>E6+E298</f>
        <v>2233258.2299999995</v>
      </c>
      <c r="F412" s="52">
        <f t="shared" si="81"/>
        <v>127.18968226747658</v>
      </c>
    </row>
    <row r="413" spans="1:6" ht="12.75" customHeight="1" x14ac:dyDescent="0.2">
      <c r="A413" s="53" t="s">
        <v>608</v>
      </c>
      <c r="B413" s="85" t="s">
        <v>831</v>
      </c>
      <c r="C413" s="50" t="s">
        <v>832</v>
      </c>
      <c r="D413" s="51">
        <f t="shared" ref="D413:E413" si="112">D289+D350</f>
        <v>1746843.9900000002</v>
      </c>
      <c r="E413" s="51">
        <f t="shared" si="112"/>
        <v>2217917.3299999996</v>
      </c>
      <c r="F413" s="52">
        <f t="shared" si="81"/>
        <v>126.96710998215698</v>
      </c>
    </row>
    <row r="414" spans="1:6" ht="12.75" customHeight="1" x14ac:dyDescent="0.2">
      <c r="A414" s="53" t="s">
        <v>608</v>
      </c>
      <c r="B414" s="85" t="s">
        <v>833</v>
      </c>
      <c r="C414" s="50" t="s">
        <v>834</v>
      </c>
      <c r="D414" s="51">
        <f t="shared" ref="D414:E414" si="113">IF(D412&gt;=D413,D412-D413,0)</f>
        <v>9004.589999999851</v>
      </c>
      <c r="E414" s="51">
        <f t="shared" si="113"/>
        <v>15340.899999999907</v>
      </c>
      <c r="F414" s="52">
        <f t="shared" si="81"/>
        <v>170.36755699038113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25382.04</v>
      </c>
      <c r="E416" s="51">
        <f t="shared" si="115"/>
        <v>34386.629999999997</v>
      </c>
      <c r="F416" s="52">
        <f t="shared" si="81"/>
        <v>135.47622649716098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1755848.58</v>
      </c>
      <c r="E639" s="51">
        <f t="shared" si="180"/>
        <v>2233258.2299999995</v>
      </c>
      <c r="F639" s="52">
        <f t="shared" si="119"/>
        <v>127.18968226747658</v>
      </c>
    </row>
    <row r="640" spans="1:6" ht="12.75" customHeight="1" x14ac:dyDescent="0.2">
      <c r="A640" s="53" t="s">
        <v>608</v>
      </c>
      <c r="B640" s="85" t="s">
        <v>1277</v>
      </c>
      <c r="C640" s="50" t="s">
        <v>1278</v>
      </c>
      <c r="D640" s="51">
        <f t="shared" ref="D640:E640" si="181">D413+D528</f>
        <v>1746843.9900000002</v>
      </c>
      <c r="E640" s="51">
        <f t="shared" si="181"/>
        <v>2217917.3299999996</v>
      </c>
      <c r="F640" s="52">
        <f t="shared" si="119"/>
        <v>126.96710998215698</v>
      </c>
    </row>
    <row r="641" spans="1:6" ht="12.75" customHeight="1" x14ac:dyDescent="0.2">
      <c r="A641" s="53" t="s">
        <v>608</v>
      </c>
      <c r="B641" s="85" t="s">
        <v>1279</v>
      </c>
      <c r="C641" s="50" t="s">
        <v>1280</v>
      </c>
      <c r="D641" s="51">
        <f t="shared" ref="D641:E641" si="182">IF(D639&gt;=D640,D639-D640,0)</f>
        <v>9004.589999999851</v>
      </c>
      <c r="E641" s="51">
        <f t="shared" si="182"/>
        <v>15340.899999999907</v>
      </c>
      <c r="F641" s="52">
        <f t="shared" si="119"/>
        <v>170.36755699038113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25382.04</v>
      </c>
      <c r="E643" s="51">
        <f t="shared" si="184"/>
        <v>34386.629999999997</v>
      </c>
      <c r="F643" s="52">
        <f t="shared" si="119"/>
        <v>135.47622649716098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34386.629999999852</v>
      </c>
      <c r="E645" s="51">
        <f t="shared" si="186"/>
        <v>49727.529999999904</v>
      </c>
      <c r="F645" s="52">
        <f t="shared" si="119"/>
        <v>144.61297893978013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25382.04</v>
      </c>
      <c r="E649" s="242">
        <v>34386.629999999997</v>
      </c>
      <c r="F649" s="52">
        <f t="shared" ref="F649:F724" si="188">IF(D649&lt;&gt;0,IF(E649/D649&gt;=100,"&gt;&gt;100",E649/D649*100),"-")</f>
        <v>135.47622649716098</v>
      </c>
    </row>
    <row r="650" spans="1:6" ht="12.75" customHeight="1" x14ac:dyDescent="0.2">
      <c r="A650" s="53" t="s">
        <v>1296</v>
      </c>
      <c r="B650" s="85" t="s">
        <v>1297</v>
      </c>
      <c r="C650" s="50" t="s">
        <v>1296</v>
      </c>
      <c r="D650" s="242">
        <v>1755848.58</v>
      </c>
      <c r="E650" s="242">
        <v>2233258.23</v>
      </c>
      <c r="F650" s="52">
        <f t="shared" si="188"/>
        <v>127.18968226747663</v>
      </c>
    </row>
    <row r="651" spans="1:6" ht="12.75" customHeight="1" x14ac:dyDescent="0.2">
      <c r="A651" s="53" t="s">
        <v>1298</v>
      </c>
      <c r="B651" s="85" t="s">
        <v>1299</v>
      </c>
      <c r="C651" s="50" t="s">
        <v>1298</v>
      </c>
      <c r="D651" s="242">
        <v>1746843.99</v>
      </c>
      <c r="E651" s="242">
        <v>2217917.33</v>
      </c>
      <c r="F651" s="52">
        <f t="shared" si="188"/>
        <v>126.96710998215704</v>
      </c>
    </row>
    <row r="652" spans="1:6" ht="24" x14ac:dyDescent="0.2">
      <c r="A652" s="53">
        <v>11</v>
      </c>
      <c r="B652" s="85" t="s">
        <v>1300</v>
      </c>
      <c r="C652" s="50" t="s">
        <v>1301</v>
      </c>
      <c r="D652" s="51">
        <f t="shared" ref="D652:E652" si="189">+D649+D650-D651</f>
        <v>34386.630000000121</v>
      </c>
      <c r="E652" s="51">
        <f t="shared" si="189"/>
        <v>49727.529999999795</v>
      </c>
      <c r="F652" s="52">
        <f t="shared" si="188"/>
        <v>144.61297893977869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71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1435995.73</v>
      </c>
      <c r="E675" s="242">
        <v>1797514.1899999995</v>
      </c>
      <c r="F675" s="52">
        <f t="shared" si="188"/>
        <v>125.17545508300358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688.15</v>
      </c>
      <c r="E720" s="242">
        <v>3616.73</v>
      </c>
      <c r="F720" s="52">
        <f t="shared" si="188"/>
        <v>525.57291288236581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936.65</v>
      </c>
      <c r="E726" s="242">
        <v>1011.82</v>
      </c>
      <c r="F726" s="52">
        <f t="shared" si="190"/>
        <v>108.02540970479903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99693.31</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2115045.7499999995</v>
      </c>
      <c r="E6" s="229">
        <f t="shared" si="0"/>
        <v>2150763.7199999997</v>
      </c>
      <c r="F6" s="230">
        <f t="shared" ref="F6:F260" si="1">IF(D6&gt;0,IF(E6/D6&gt;=100,"&gt;&gt;100",E6/D6*100),"-")</f>
        <v>101.68875637796488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2080659.1199999996</v>
      </c>
      <c r="E7" s="104">
        <f t="shared" si="2"/>
        <v>2101036.19</v>
      </c>
      <c r="F7" s="93">
        <f t="shared" si="1"/>
        <v>100.97935648392036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864274.07</v>
      </c>
      <c r="E8" s="104">
        <f>E9+E10-E11</f>
        <v>864274.07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864274.07</v>
      </c>
      <c r="E9" s="247">
        <v>864274.07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1216385.0499999998</v>
      </c>
      <c r="E12" s="104">
        <f t="shared" si="3"/>
        <v>1236762.1199999999</v>
      </c>
      <c r="F12" s="93">
        <f t="shared" si="1"/>
        <v>101.67521542623365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986547.34999999986</v>
      </c>
      <c r="E13" s="104">
        <f t="shared" si="4"/>
        <v>986547.34999999986</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1900640.39</v>
      </c>
      <c r="E15" s="247">
        <v>1900640.39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914093.04</v>
      </c>
      <c r="E18" s="247">
        <v>914093.04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118577.78999999998</v>
      </c>
      <c r="E19" s="104">
        <f t="shared" si="5"/>
        <v>135554.85999999999</v>
      </c>
      <c r="F19" s="93">
        <f t="shared" si="1"/>
        <v>114.31724271467702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385585.29</v>
      </c>
      <c r="E20" s="247">
        <v>402562.36</v>
      </c>
      <c r="F20" s="93">
        <f t="shared" si="1"/>
        <v>104.40293508084812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267007.5</v>
      </c>
      <c r="E28" s="247">
        <v>267007.5</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111259.91</v>
      </c>
      <c r="E35" s="104">
        <f t="shared" si="7"/>
        <v>114659.91</v>
      </c>
      <c r="F35" s="93">
        <f t="shared" si="1"/>
        <v>103.05590755915586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103136.21</v>
      </c>
      <c r="E36" s="247">
        <v>106536.21</v>
      </c>
      <c r="F36" s="93">
        <f t="shared" si="1"/>
        <v>103.29661134532672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8123.7</v>
      </c>
      <c r="E38" s="247">
        <v>8123.7</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34386.629999999997</v>
      </c>
      <c r="E68" s="104">
        <f t="shared" si="13"/>
        <v>49727.53</v>
      </c>
      <c r="F68" s="93">
        <f t="shared" si="1"/>
        <v>144.61297893977979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34386.629999999997</v>
      </c>
      <c r="E69" s="104">
        <f t="shared" si="14"/>
        <v>49727.53</v>
      </c>
      <c r="F69" s="93">
        <f t="shared" si="1"/>
        <v>144.61297893977979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34386.629999999997</v>
      </c>
      <c r="E70" s="104">
        <f t="shared" si="15"/>
        <v>49727.53</v>
      </c>
      <c r="F70" s="93">
        <f t="shared" si="1"/>
        <v>144.61297893977979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34386.629999999997</v>
      </c>
      <c r="E71" s="247">
        <v>49727.53</v>
      </c>
      <c r="F71" s="93">
        <f t="shared" si="1"/>
        <v>144.61297893977979</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2115045.75</v>
      </c>
      <c r="E175" s="104">
        <f t="shared" si="30"/>
        <v>2150763.7199999997</v>
      </c>
      <c r="F175" s="93">
        <f t="shared" si="1"/>
        <v>101.68875637796486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7287.84</v>
      </c>
      <c r="E176" s="104">
        <f t="shared" si="31"/>
        <v>0</v>
      </c>
      <c r="F176" s="93">
        <f t="shared" si="1"/>
        <v>0</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7287.84</v>
      </c>
      <c r="E177" s="104">
        <f t="shared" si="32"/>
        <v>0</v>
      </c>
      <c r="F177" s="93">
        <f t="shared" si="1"/>
        <v>0</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7287.84</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2107757.91</v>
      </c>
      <c r="E237" s="104">
        <f t="shared" si="41"/>
        <v>2150763.7199999997</v>
      </c>
      <c r="F237" s="93">
        <f t="shared" si="1"/>
        <v>102.04035813581645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2073371.28</v>
      </c>
      <c r="E238" s="104">
        <f t="shared" si="42"/>
        <v>2101036.19</v>
      </c>
      <c r="F238" s="93">
        <f t="shared" si="1"/>
        <v>101.33429599738643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2073371.28</v>
      </c>
      <c r="E239" s="104">
        <f t="shared" si="43"/>
        <v>2101036.19</v>
      </c>
      <c r="F239" s="93">
        <f t="shared" si="1"/>
        <v>101.33429599738643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2073371.28</v>
      </c>
      <c r="E240" s="247">
        <v>2101036.19</v>
      </c>
      <c r="F240" s="93">
        <f t="shared" si="1"/>
        <v>101.33429599738643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34386.629999999997</v>
      </c>
      <c r="E245" s="104">
        <f t="shared" si="45"/>
        <v>49727.53</v>
      </c>
      <c r="F245" s="93">
        <f t="shared" si="1"/>
        <v>144.61297893977979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34386.629999999997</v>
      </c>
      <c r="E246" s="104">
        <f t="shared" si="46"/>
        <v>49727.53</v>
      </c>
      <c r="F246" s="93">
        <f t="shared" si="1"/>
        <v>144.61297893977979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34386.629999999997</v>
      </c>
      <c r="E247" s="247">
        <v>49727.53</v>
      </c>
      <c r="F247" s="93">
        <f t="shared" si="1"/>
        <v>144.61297893977979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7287.84</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1746843.99</v>
      </c>
      <c r="E114" s="81">
        <f t="shared" si="22"/>
        <v>2217917.33</v>
      </c>
      <c r="F114" s="63">
        <f t="shared" si="1"/>
        <v>126.96710998215704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1746843.99</v>
      </c>
      <c r="E115" s="81">
        <f t="shared" si="23"/>
        <v>2217917.33</v>
      </c>
      <c r="F115" s="63">
        <f t="shared" si="1"/>
        <v>126.96710998215704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1746843.99</v>
      </c>
      <c r="E117" s="249">
        <v>2217917.33</v>
      </c>
      <c r="F117" s="63">
        <f t="shared" si="1"/>
        <v>126.96710998215704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1746843.99</v>
      </c>
      <c r="E141" s="106">
        <f t="shared" si="28"/>
        <v>2217917.33</v>
      </c>
      <c r="F141" s="82">
        <f t="shared" si="1"/>
        <v>126.96710998215704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1" sqref="D5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7287.84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7287.84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7287.84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7287.84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2025-01-24T12:36:34Z</cp:lastPrinted>
  <dcterms:created xsi:type="dcterms:W3CDTF">2022-04-01T05:14:30Z</dcterms:created>
  <dcterms:modified xsi:type="dcterms:W3CDTF">2025-01-27T07:48:08Z</dcterms:modified>
</cp:coreProperties>
</file>